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S:\beszerzes\Jelen\Ajánlattételi fehívások\2023\Létesítmény fenntartási feladatok\honlapra\"/>
    </mc:Choice>
  </mc:AlternateContent>
  <xr:revisionPtr revIDLastSave="0" documentId="13_ncr:1_{C78A6092-4070-4D38-BE6E-90D61EA50C68}" xr6:coauthVersionLast="47" xr6:coauthVersionMax="47" xr10:uidLastSave="{00000000-0000-0000-0000-000000000000}"/>
  <bookViews>
    <workbookView xWindow="-120" yWindow="-120" windowWidth="29040" windowHeight="15840" xr2:uid="{00000000-000D-0000-FFFF-FFFF00000000}"/>
  </bookViews>
  <sheets>
    <sheet name="Záradék" sheetId="19" r:id="rId1"/>
    <sheet name="Összesítő" sheetId="18" r:id="rId2"/>
    <sheet name="Szig. munkák" sheetId="21" r:id="rId3"/>
    <sheet name="Felv. lét" sheetId="17" r:id="rId4"/>
    <sheet name="Bontás" sheetId="38" r:id="rId5"/>
    <sheet name="Zsal. és állv." sheetId="16" r:id="rId6"/>
    <sheet name="Irtás föld." sheetId="15" r:id="rId7"/>
    <sheet name="Síkalapozás" sheetId="14" r:id="rId8"/>
    <sheet name="Helyszíni bet." sheetId="13" r:id="rId9"/>
    <sheet name="Kőműves munkák" sheetId="39" r:id="rId10"/>
    <sheet name="Fém- és könnyű ép." sheetId="12" r:id="rId11"/>
    <sheet name="Vakolás és rab." sheetId="11" r:id="rId12"/>
    <sheet name="Szárazépítés" sheetId="10" r:id="rId13"/>
    <sheet name="Aljzatkészítés" sheetId="9" r:id="rId14"/>
    <sheet name="Bádogozás" sheetId="8" r:id="rId15"/>
    <sheet name="Fa- és műanyag szerk." sheetId="7" r:id="rId16"/>
    <sheet name="Fém nyílászáró" sheetId="6" r:id="rId17"/>
    <sheet name="Felületképzés" sheetId="5" r:id="rId18"/>
    <sheet name="Szigetelés" sheetId="4" r:id="rId19"/>
    <sheet name="Útburkolatalap" sheetId="1" r:id="rId20"/>
    <sheet name="Kőburkolat" sheetId="2" r:id="rId21"/>
    <sheet name="Bitumenes" sheetId="3" r:id="rId22"/>
    <sheet name="Villany" sheetId="22" r:id="rId23"/>
    <sheet name="Ép. kívüli gép." sheetId="25" r:id="rId24"/>
    <sheet name="Belső gép" sheetId="26" r:id="rId25"/>
    <sheet name="Légtechnika" sheetId="27" r:id="rId26"/>
    <sheet name="Víz-csatorna" sheetId="28" r:id="rId27"/>
    <sheet name="Fűtés-hűtés" sheetId="29" r:id="rId28"/>
    <sheet name="Techn. hűtés" sheetId="31" r:id="rId29"/>
    <sheet name="Kazán tart." sheetId="32" r:id="rId30"/>
    <sheet name="Kazánházi gőzelosztó" sheetId="33" r:id="rId31"/>
    <sheet name="Gőz és kondenz vez." sheetId="36" r:id="rId32"/>
    <sheet name="Gépészet, ált." sheetId="37" r:id="rId33"/>
  </sheets>
  <definedNames>
    <definedName name="_xlnm.Print_Area" localSheetId="13">Aljzatkészítés!$A$1:$I$18</definedName>
    <definedName name="_xlnm.Print_Area" localSheetId="14">Bádogozás!$A$1:$I$16</definedName>
    <definedName name="_xlnm.Print_Area" localSheetId="24">'Belső gép'!$A$1:$I$46</definedName>
    <definedName name="_xlnm.Print_Area" localSheetId="21">Bitumenes!$A$1:$I$4</definedName>
    <definedName name="_xlnm.Print_Area" localSheetId="23">'Ép. kívüli gép.'!$A$1:$I$25</definedName>
    <definedName name="_xlnm.Print_Area" localSheetId="15">'Fa- és műanyag szerk.'!$A$1:$I$36</definedName>
    <definedName name="_xlnm.Print_Area" localSheetId="17">Felületképzés!$A$1:$I$15</definedName>
    <definedName name="_xlnm.Print_Area" localSheetId="3">'Felv. lét'!$A$1:$I$14</definedName>
    <definedName name="_xlnm.Print_Area" localSheetId="10">'Fém- és könnyű ép.'!$A$1:$I$38</definedName>
    <definedName name="_xlnm.Print_Area" localSheetId="16">'Fém nyílászáró'!$A$1:$I$34</definedName>
    <definedName name="_xlnm.Print_Area" localSheetId="27">'Fűtés-hűtés'!$A$1:$I$72</definedName>
    <definedName name="_xlnm.Print_Area" localSheetId="32">'Gépészet, ált.'!$A$1:$I$26</definedName>
    <definedName name="_xlnm.Print_Area" localSheetId="31">'Gőz és kondenz vez.'!$A$1:$I$59</definedName>
    <definedName name="_xlnm.Print_Area" localSheetId="8">'Helyszíni bet.'!$A$1:$I$34</definedName>
    <definedName name="_xlnm.Print_Area" localSheetId="6">'Irtás föld.'!$A$1:$I$22</definedName>
    <definedName name="_xlnm.Print_Area" localSheetId="29">'Kazán tart.'!$A$1:$I$35</definedName>
    <definedName name="_xlnm.Print_Area" localSheetId="30">'Kazánházi gőzelosztó'!$A$1:$I$27</definedName>
    <definedName name="_xlnm.Print_Area" localSheetId="20">Kőburkolat!$A$1:$I$10</definedName>
    <definedName name="_xlnm.Print_Area" localSheetId="25">Légtechnika!$A$1:$I$224</definedName>
    <definedName name="_xlnm.Print_Area" localSheetId="1">Összesítő!$A$1:$C$35</definedName>
    <definedName name="_xlnm.Print_Area" localSheetId="7">Síkalapozás!$A$1:$I$6</definedName>
    <definedName name="_xlnm.Print_Area" localSheetId="12">Szárazépítés!$A$1:$I$13</definedName>
    <definedName name="_xlnm.Print_Area" localSheetId="2">'Szig. munkák'!$A$1:$I$4</definedName>
    <definedName name="_xlnm.Print_Area" localSheetId="18">Szigetelés!$A$1:$I$20</definedName>
    <definedName name="_xlnm.Print_Area" localSheetId="28">'Techn. hűtés'!$A$1:$I$25</definedName>
    <definedName name="_xlnm.Print_Area" localSheetId="19">Útburkolatalap!$A$1:$I$10</definedName>
    <definedName name="_xlnm.Print_Area" localSheetId="11">'Vakolás és rab.'!$A$1:$I$5</definedName>
    <definedName name="_xlnm.Print_Area" localSheetId="22">Villany!$A$1:$I$123</definedName>
    <definedName name="_xlnm.Print_Area" localSheetId="26">'Víz-csatorna'!$A$1:$I$57</definedName>
    <definedName name="_xlnm.Print_Area" localSheetId="5">'Zsal. és állv.'!$A$1:$I$9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8" l="1"/>
  <c r="G19" i="38"/>
  <c r="I32" i="6"/>
  <c r="H32" i="6"/>
  <c r="I30" i="6"/>
  <c r="H30" i="6"/>
  <c r="I28" i="6"/>
  <c r="H28" i="6"/>
  <c r="I26" i="6"/>
  <c r="H26" i="6"/>
  <c r="I24" i="6"/>
  <c r="H24" i="6"/>
  <c r="I22" i="6"/>
  <c r="H22" i="6"/>
  <c r="I20" i="6"/>
  <c r="H20" i="6"/>
  <c r="I18" i="6"/>
  <c r="H18" i="6"/>
  <c r="I16" i="6"/>
  <c r="H16" i="6"/>
  <c r="I14" i="6"/>
  <c r="H14" i="6"/>
  <c r="I12" i="6"/>
  <c r="H12" i="6"/>
  <c r="I11" i="6"/>
  <c r="H11" i="6"/>
  <c r="I10" i="6"/>
  <c r="H10" i="6"/>
  <c r="I9" i="6"/>
  <c r="H9" i="6"/>
  <c r="I8" i="6"/>
  <c r="H8" i="6"/>
  <c r="I6" i="6"/>
  <c r="H6" i="6"/>
  <c r="I4" i="6"/>
  <c r="H4" i="6"/>
  <c r="I2" i="6"/>
  <c r="H2" i="6"/>
  <c r="I33" i="7"/>
  <c r="H33" i="7"/>
  <c r="I32" i="7"/>
  <c r="H32" i="7"/>
  <c r="I31" i="7"/>
  <c r="H31" i="7"/>
  <c r="I29" i="7"/>
  <c r="H29" i="7"/>
  <c r="I28" i="7"/>
  <c r="H28" i="7"/>
  <c r="I27" i="7"/>
  <c r="H27" i="7"/>
  <c r="I26" i="7"/>
  <c r="H26" i="7"/>
  <c r="I25" i="7"/>
  <c r="H25" i="7"/>
  <c r="I23" i="7"/>
  <c r="H23" i="7"/>
  <c r="I21" i="7"/>
  <c r="H21" i="7"/>
  <c r="I20" i="7"/>
  <c r="H20" i="7"/>
  <c r="I19" i="7"/>
  <c r="H19" i="7"/>
  <c r="I18" i="7"/>
  <c r="H18" i="7"/>
  <c r="I17" i="7"/>
  <c r="H17" i="7"/>
  <c r="I15" i="7"/>
  <c r="H15" i="7"/>
  <c r="I14" i="7"/>
  <c r="H14" i="7"/>
  <c r="I12" i="7"/>
  <c r="H12" i="7"/>
  <c r="I11" i="7"/>
  <c r="H11" i="7"/>
  <c r="I10" i="7"/>
  <c r="H10" i="7"/>
  <c r="I8" i="7"/>
  <c r="H8" i="7"/>
  <c r="I6" i="7"/>
  <c r="H6" i="7"/>
  <c r="I4" i="7"/>
  <c r="H4" i="7"/>
  <c r="I2" i="7"/>
  <c r="H2" i="7"/>
  <c r="H16" i="38"/>
  <c r="G16" i="38"/>
  <c r="H14" i="39"/>
  <c r="G14" i="39"/>
  <c r="H13" i="39"/>
  <c r="G13" i="39"/>
  <c r="H12" i="39"/>
  <c r="G12" i="39"/>
  <c r="H11" i="39"/>
  <c r="G11" i="39"/>
  <c r="H10" i="39"/>
  <c r="G10" i="39"/>
  <c r="H9" i="39"/>
  <c r="G9" i="39"/>
  <c r="H8" i="39"/>
  <c r="G8" i="39"/>
  <c r="H7" i="39"/>
  <c r="G7" i="39"/>
  <c r="H6" i="39"/>
  <c r="G6" i="39"/>
  <c r="H5" i="39"/>
  <c r="G5" i="39"/>
  <c r="H4" i="39"/>
  <c r="G4" i="39"/>
  <c r="H3" i="39"/>
  <c r="G3" i="39"/>
  <c r="H2" i="39"/>
  <c r="G2" i="39"/>
  <c r="I21" i="15"/>
  <c r="H21" i="15"/>
  <c r="I20" i="15"/>
  <c r="H20" i="15"/>
  <c r="I19" i="15"/>
  <c r="H19" i="15"/>
  <c r="I18" i="15"/>
  <c r="H18" i="15"/>
  <c r="I17" i="15"/>
  <c r="H17" i="15"/>
  <c r="I16" i="15"/>
  <c r="H16" i="15"/>
  <c r="I15" i="15"/>
  <c r="H15" i="15"/>
  <c r="I14" i="15"/>
  <c r="H14" i="15"/>
  <c r="I13" i="15"/>
  <c r="H13" i="15"/>
  <c r="I12" i="15"/>
  <c r="H12" i="15"/>
  <c r="I11" i="15"/>
  <c r="H11" i="15"/>
  <c r="I10" i="15"/>
  <c r="H10" i="15"/>
  <c r="I9" i="15"/>
  <c r="H9" i="15"/>
  <c r="I8" i="15"/>
  <c r="H8" i="15"/>
  <c r="I7" i="15"/>
  <c r="H7" i="15"/>
  <c r="I6" i="15"/>
  <c r="H6" i="15"/>
  <c r="I5" i="15"/>
  <c r="I4" i="15"/>
  <c r="I3" i="15"/>
  <c r="H3" i="15"/>
  <c r="I2" i="15"/>
  <c r="H2" i="15"/>
  <c r="H29" i="38"/>
  <c r="G29" i="38"/>
  <c r="H28" i="38"/>
  <c r="G28" i="38"/>
  <c r="H27" i="38"/>
  <c r="G27" i="38"/>
  <c r="H26" i="38"/>
  <c r="G26" i="38"/>
  <c r="H25" i="38"/>
  <c r="G25" i="38"/>
  <c r="H24" i="38"/>
  <c r="G24" i="38"/>
  <c r="H23" i="38"/>
  <c r="G23" i="38"/>
  <c r="H22" i="38"/>
  <c r="G22" i="38"/>
  <c r="H21" i="38"/>
  <c r="G21" i="38"/>
  <c r="H20" i="38"/>
  <c r="G20" i="38"/>
  <c r="H18" i="38"/>
  <c r="G18" i="38"/>
  <c r="H17" i="38"/>
  <c r="G17" i="38"/>
  <c r="H15" i="38"/>
  <c r="G15" i="38"/>
  <c r="H14" i="38"/>
  <c r="G14" i="38"/>
  <c r="H13" i="38"/>
  <c r="G13" i="38"/>
  <c r="H12" i="38"/>
  <c r="G12" i="38"/>
  <c r="H11" i="38"/>
  <c r="G11" i="38"/>
  <c r="H10" i="38"/>
  <c r="G10" i="38"/>
  <c r="H9" i="38"/>
  <c r="G9" i="38"/>
  <c r="H8" i="38"/>
  <c r="G8" i="38"/>
  <c r="H7" i="38"/>
  <c r="G7" i="38"/>
  <c r="H6" i="38"/>
  <c r="G6" i="38"/>
  <c r="H5" i="38"/>
  <c r="G5" i="38"/>
  <c r="H4" i="38"/>
  <c r="G4" i="38"/>
  <c r="H3" i="38"/>
  <c r="G3" i="38"/>
  <c r="H2" i="38"/>
  <c r="G2" i="38"/>
  <c r="I12" i="17"/>
  <c r="H12" i="17"/>
  <c r="I10" i="17"/>
  <c r="H10" i="17"/>
  <c r="I8" i="17"/>
  <c r="H8" i="17"/>
  <c r="I6" i="17"/>
  <c r="H6" i="17"/>
  <c r="I4" i="17"/>
  <c r="H4" i="17"/>
  <c r="I2" i="17"/>
  <c r="H2" i="17"/>
  <c r="H34" i="6" l="1"/>
  <c r="B16" i="18" s="1"/>
  <c r="H36" i="7"/>
  <c r="B15" i="18" s="1"/>
  <c r="G15" i="39"/>
  <c r="B9" i="18" s="1"/>
  <c r="H14" i="17"/>
  <c r="B3" i="18" s="1"/>
  <c r="H22" i="15"/>
  <c r="B6" i="18" s="1"/>
  <c r="I34" i="6"/>
  <c r="C16" i="18" s="1"/>
  <c r="I36" i="7"/>
  <c r="C15" i="18" s="1"/>
  <c r="G30" i="38"/>
  <c r="B4" i="18" s="1"/>
  <c r="H15" i="39"/>
  <c r="C9" i="18" s="1"/>
  <c r="I22" i="15"/>
  <c r="C6" i="18" s="1"/>
  <c r="H30" i="38"/>
  <c r="C4" i="18" s="1"/>
  <c r="I14" i="17"/>
  <c r="C3" i="18" s="1"/>
  <c r="H35" i="12" l="1"/>
  <c r="I35" i="12"/>
  <c r="I34" i="12"/>
  <c r="H34" i="12"/>
  <c r="I4" i="4" l="1"/>
  <c r="H4" i="4"/>
  <c r="I2" i="4"/>
  <c r="H2" i="4"/>
  <c r="I8" i="4"/>
  <c r="H8" i="4"/>
  <c r="I14" i="4" l="1"/>
  <c r="H14" i="4"/>
  <c r="I12" i="5" l="1"/>
  <c r="I14" i="5"/>
  <c r="H12" i="5"/>
  <c r="H14" i="5"/>
  <c r="I3" i="21"/>
  <c r="I16" i="9"/>
  <c r="H16" i="9"/>
  <c r="I15" i="9"/>
  <c r="H15" i="9"/>
  <c r="I4" i="11" l="1"/>
  <c r="I3" i="32" l="1"/>
  <c r="I4" i="32"/>
  <c r="I5" i="32"/>
  <c r="I6" i="32"/>
  <c r="I7" i="32"/>
  <c r="I8" i="32"/>
  <c r="I9" i="32"/>
  <c r="I10" i="32"/>
  <c r="I11" i="32"/>
  <c r="I12" i="32"/>
  <c r="I13" i="32"/>
  <c r="I14" i="32"/>
  <c r="I15" i="32"/>
  <c r="I16" i="32"/>
  <c r="I17" i="32"/>
  <c r="I18" i="32"/>
  <c r="I19" i="32"/>
  <c r="I20" i="32"/>
  <c r="I21" i="32"/>
  <c r="I22" i="32"/>
  <c r="I23" i="32"/>
  <c r="I24" i="32"/>
  <c r="I25" i="32"/>
  <c r="I26" i="32"/>
  <c r="I27" i="32"/>
  <c r="I28" i="32"/>
  <c r="I29" i="32"/>
  <c r="I30" i="32"/>
  <c r="I31" i="32"/>
  <c r="I32" i="32"/>
  <c r="I33" i="32"/>
  <c r="I34" i="32"/>
  <c r="H3" i="32"/>
  <c r="H4" i="32"/>
  <c r="H5" i="32"/>
  <c r="H6" i="32"/>
  <c r="H7" i="32"/>
  <c r="H8" i="32"/>
  <c r="H9" i="32"/>
  <c r="H10" i="32"/>
  <c r="H11" i="32"/>
  <c r="H12" i="32"/>
  <c r="H13" i="32"/>
  <c r="H14" i="32"/>
  <c r="H15" i="32"/>
  <c r="H16" i="32"/>
  <c r="H17" i="32"/>
  <c r="H18" i="32"/>
  <c r="H19" i="32"/>
  <c r="H20" i="32"/>
  <c r="H21" i="32"/>
  <c r="H22" i="32"/>
  <c r="H23" i="32"/>
  <c r="H24" i="32"/>
  <c r="H25" i="32"/>
  <c r="H26" i="32"/>
  <c r="H27" i="32"/>
  <c r="H28" i="32"/>
  <c r="H29" i="32"/>
  <c r="H30" i="32"/>
  <c r="H31" i="32"/>
  <c r="H32" i="32"/>
  <c r="H33" i="32"/>
  <c r="H34" i="32"/>
  <c r="I3" i="22"/>
  <c r="I4" i="22"/>
  <c r="I5" i="22"/>
  <c r="I6" i="22"/>
  <c r="I7" i="22"/>
  <c r="I8" i="22"/>
  <c r="I9" i="22"/>
  <c r="I10" i="22"/>
  <c r="I11" i="22"/>
  <c r="I12" i="22"/>
  <c r="I13" i="22"/>
  <c r="I14" i="22"/>
  <c r="I15" i="22"/>
  <c r="I16" i="22"/>
  <c r="I17" i="22"/>
  <c r="I18" i="22"/>
  <c r="I19" i="22"/>
  <c r="I20" i="22"/>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H3" i="22"/>
  <c r="H4" i="22"/>
  <c r="H5" i="22"/>
  <c r="H6" i="22"/>
  <c r="H7" i="22"/>
  <c r="H8" i="22"/>
  <c r="H9" i="22"/>
  <c r="H10" i="22"/>
  <c r="H11" i="22"/>
  <c r="H12" i="22"/>
  <c r="H13" i="22"/>
  <c r="H14" i="22"/>
  <c r="H15" i="22"/>
  <c r="H16" i="22"/>
  <c r="H17" i="22"/>
  <c r="H18" i="22"/>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I2" i="22"/>
  <c r="H2" i="22"/>
  <c r="H10" i="10"/>
  <c r="I10" i="10"/>
  <c r="I3" i="10"/>
  <c r="I4" i="10"/>
  <c r="I5" i="10"/>
  <c r="I6" i="10"/>
  <c r="I7" i="10"/>
  <c r="I8" i="10"/>
  <c r="I9" i="10"/>
  <c r="I11" i="10"/>
  <c r="H8" i="10"/>
  <c r="H4" i="11"/>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2" i="12"/>
  <c r="H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2" i="12"/>
  <c r="I25" i="37"/>
  <c r="H25" i="37"/>
  <c r="I24" i="37"/>
  <c r="H24" i="37"/>
  <c r="I23" i="37"/>
  <c r="H23" i="37"/>
  <c r="I21" i="37"/>
  <c r="H21" i="37"/>
  <c r="I20" i="37"/>
  <c r="H20" i="37"/>
  <c r="I19" i="37"/>
  <c r="H19" i="37"/>
  <c r="I18" i="37"/>
  <c r="H18" i="37"/>
  <c r="I17" i="37"/>
  <c r="H17" i="37"/>
  <c r="I16" i="37"/>
  <c r="H16" i="37"/>
  <c r="I15" i="37"/>
  <c r="H15" i="37"/>
  <c r="I14" i="37"/>
  <c r="H14" i="37"/>
  <c r="I13" i="37"/>
  <c r="H13" i="37"/>
  <c r="I12" i="37"/>
  <c r="H12" i="37"/>
  <c r="I11" i="37"/>
  <c r="H11" i="37"/>
  <c r="I10" i="37"/>
  <c r="H10" i="37"/>
  <c r="I9" i="37"/>
  <c r="H9" i="37"/>
  <c r="I8" i="37"/>
  <c r="H8" i="37"/>
  <c r="I7" i="37"/>
  <c r="H7" i="37"/>
  <c r="I6" i="37"/>
  <c r="H6" i="37"/>
  <c r="I4" i="37"/>
  <c r="H4" i="37"/>
  <c r="I3" i="37"/>
  <c r="H3" i="37"/>
  <c r="I58" i="36"/>
  <c r="H58" i="36"/>
  <c r="I57" i="36"/>
  <c r="H57" i="36"/>
  <c r="I56" i="36"/>
  <c r="H56" i="36"/>
  <c r="I55" i="36"/>
  <c r="H55" i="36"/>
  <c r="I54" i="36"/>
  <c r="H54" i="36"/>
  <c r="I53" i="36"/>
  <c r="H53" i="36"/>
  <c r="I52" i="36"/>
  <c r="H52" i="36"/>
  <c r="I50" i="36"/>
  <c r="H50" i="36"/>
  <c r="I49" i="36"/>
  <c r="H49" i="36"/>
  <c r="I48" i="36"/>
  <c r="H48" i="36"/>
  <c r="I47" i="36"/>
  <c r="H47" i="36"/>
  <c r="I46" i="36"/>
  <c r="H46" i="36"/>
  <c r="I45" i="36"/>
  <c r="H45" i="36"/>
  <c r="I44" i="36"/>
  <c r="H44" i="36"/>
  <c r="I43" i="36"/>
  <c r="H43" i="36"/>
  <c r="I42" i="36"/>
  <c r="H42" i="36"/>
  <c r="I41" i="36"/>
  <c r="H41" i="36"/>
  <c r="I40" i="36"/>
  <c r="H40" i="36"/>
  <c r="I39" i="36"/>
  <c r="H39" i="36"/>
  <c r="I38" i="36"/>
  <c r="H38" i="36"/>
  <c r="I37" i="36"/>
  <c r="H37" i="36"/>
  <c r="I36" i="36"/>
  <c r="H36" i="36"/>
  <c r="I35" i="36"/>
  <c r="H35" i="36"/>
  <c r="I34" i="36"/>
  <c r="H34" i="36"/>
  <c r="I33" i="36"/>
  <c r="H33" i="36"/>
  <c r="I32" i="36"/>
  <c r="H32" i="36"/>
  <c r="I31" i="36"/>
  <c r="H31" i="36"/>
  <c r="I30" i="36"/>
  <c r="H30" i="36"/>
  <c r="I29" i="36"/>
  <c r="H29" i="36"/>
  <c r="I28" i="36"/>
  <c r="H28" i="36"/>
  <c r="I27" i="36"/>
  <c r="H27" i="36"/>
  <c r="I26" i="36"/>
  <c r="H26" i="36"/>
  <c r="I25" i="36"/>
  <c r="H25" i="36"/>
  <c r="I24" i="36"/>
  <c r="H24" i="36"/>
  <c r="I23" i="36"/>
  <c r="H23" i="36"/>
  <c r="I22" i="36"/>
  <c r="H22" i="36"/>
  <c r="I21" i="36"/>
  <c r="H21" i="36"/>
  <c r="I20" i="36"/>
  <c r="H20" i="36"/>
  <c r="I19" i="36"/>
  <c r="H19" i="36"/>
  <c r="I18" i="36"/>
  <c r="H18" i="36"/>
  <c r="I17" i="36"/>
  <c r="H17" i="36"/>
  <c r="I16" i="36"/>
  <c r="H16" i="36"/>
  <c r="I15" i="36"/>
  <c r="H15" i="36"/>
  <c r="I14" i="36"/>
  <c r="H14" i="36"/>
  <c r="I13" i="36"/>
  <c r="H13" i="36"/>
  <c r="I12" i="36"/>
  <c r="H12" i="36"/>
  <c r="I11" i="36"/>
  <c r="H11" i="36"/>
  <c r="I10" i="36"/>
  <c r="H10" i="36"/>
  <c r="I9" i="36"/>
  <c r="H9" i="36"/>
  <c r="I8" i="36"/>
  <c r="H8" i="36"/>
  <c r="I7" i="36"/>
  <c r="H7" i="36"/>
  <c r="I6" i="36"/>
  <c r="H6" i="36"/>
  <c r="I5" i="36"/>
  <c r="H5" i="36"/>
  <c r="I4" i="36"/>
  <c r="H4" i="36"/>
  <c r="I2" i="36"/>
  <c r="H2" i="36"/>
  <c r="I26" i="33"/>
  <c r="H26" i="33"/>
  <c r="I25" i="33"/>
  <c r="H25" i="33"/>
  <c r="I23" i="33"/>
  <c r="H23" i="33"/>
  <c r="I22" i="33"/>
  <c r="H22" i="33"/>
  <c r="I21" i="33"/>
  <c r="H21" i="33"/>
  <c r="I20" i="33"/>
  <c r="H20" i="33"/>
  <c r="I19" i="33"/>
  <c r="H19" i="33"/>
  <c r="I18" i="33"/>
  <c r="H18" i="33"/>
  <c r="I17" i="33"/>
  <c r="H17" i="33"/>
  <c r="I16" i="33"/>
  <c r="H16" i="33"/>
  <c r="I15" i="33"/>
  <c r="H15" i="33"/>
  <c r="I14" i="33"/>
  <c r="H14" i="33"/>
  <c r="I13" i="33"/>
  <c r="H13" i="33"/>
  <c r="I12" i="33"/>
  <c r="H12" i="33"/>
  <c r="I11" i="33"/>
  <c r="H11" i="33"/>
  <c r="I10" i="33"/>
  <c r="H10" i="33"/>
  <c r="I9" i="33"/>
  <c r="H9" i="33"/>
  <c r="I8" i="33"/>
  <c r="H8" i="33"/>
  <c r="I7" i="33"/>
  <c r="H7" i="33"/>
  <c r="I6" i="33"/>
  <c r="H6" i="33"/>
  <c r="I5" i="33"/>
  <c r="H5" i="33"/>
  <c r="I4" i="33"/>
  <c r="H4" i="33"/>
  <c r="I3" i="33"/>
  <c r="H3" i="33"/>
  <c r="I2" i="33"/>
  <c r="H2" i="33"/>
  <c r="I2" i="32"/>
  <c r="H2" i="32"/>
  <c r="I24" i="31"/>
  <c r="H24" i="31"/>
  <c r="I23" i="31"/>
  <c r="H23" i="31"/>
  <c r="I22" i="31"/>
  <c r="H22" i="31"/>
  <c r="I21" i="31"/>
  <c r="H21" i="31"/>
  <c r="I20" i="31"/>
  <c r="H20" i="31"/>
  <c r="I19" i="31"/>
  <c r="H19" i="31"/>
  <c r="I18" i="31"/>
  <c r="H18" i="31"/>
  <c r="I17" i="31"/>
  <c r="H17" i="31"/>
  <c r="I16" i="31"/>
  <c r="H16" i="31"/>
  <c r="I15" i="31"/>
  <c r="H15" i="31"/>
  <c r="I14" i="31"/>
  <c r="H14" i="31"/>
  <c r="I13" i="31"/>
  <c r="H13" i="31"/>
  <c r="I12" i="31"/>
  <c r="H12" i="31"/>
  <c r="I11" i="31"/>
  <c r="H11" i="31"/>
  <c r="I10" i="31"/>
  <c r="H10" i="31"/>
  <c r="I9" i="31"/>
  <c r="H9" i="31"/>
  <c r="I8" i="31"/>
  <c r="H8" i="31"/>
  <c r="I7" i="31"/>
  <c r="H7" i="31"/>
  <c r="I6" i="31"/>
  <c r="H6" i="31"/>
  <c r="I5" i="31"/>
  <c r="H5" i="31"/>
  <c r="I4" i="31"/>
  <c r="H4" i="31"/>
  <c r="I3" i="31"/>
  <c r="H3" i="31"/>
  <c r="I2" i="31"/>
  <c r="H2" i="31"/>
  <c r="H3" i="29"/>
  <c r="I3" i="29"/>
  <c r="H4" i="29"/>
  <c r="I4" i="29"/>
  <c r="H5" i="29"/>
  <c r="I5" i="29"/>
  <c r="H6" i="29"/>
  <c r="I6" i="29"/>
  <c r="H7" i="29"/>
  <c r="I7" i="29"/>
  <c r="H8" i="29"/>
  <c r="I8" i="29"/>
  <c r="H9" i="29"/>
  <c r="I9" i="29"/>
  <c r="H10" i="29"/>
  <c r="I10" i="29"/>
  <c r="H11" i="29"/>
  <c r="I11" i="29"/>
  <c r="H12" i="29"/>
  <c r="I12" i="29"/>
  <c r="H13" i="29"/>
  <c r="I13" i="29"/>
  <c r="H14" i="29"/>
  <c r="I14" i="29"/>
  <c r="H15" i="29"/>
  <c r="I15" i="29"/>
  <c r="H16" i="29"/>
  <c r="I16" i="29"/>
  <c r="H17" i="29"/>
  <c r="I17" i="29"/>
  <c r="H18" i="29"/>
  <c r="I18" i="29"/>
  <c r="H19" i="29"/>
  <c r="I19" i="29"/>
  <c r="H20" i="29"/>
  <c r="I20" i="29"/>
  <c r="H21" i="29"/>
  <c r="I21" i="29"/>
  <c r="H22" i="29"/>
  <c r="I22" i="29"/>
  <c r="H23" i="29"/>
  <c r="I23" i="29"/>
  <c r="H24" i="29"/>
  <c r="I24" i="29"/>
  <c r="H25" i="29"/>
  <c r="I25" i="29"/>
  <c r="H26" i="29"/>
  <c r="I26" i="29"/>
  <c r="H27" i="29"/>
  <c r="I27" i="29"/>
  <c r="H28" i="29"/>
  <c r="I28" i="29"/>
  <c r="H29" i="29"/>
  <c r="I29" i="29"/>
  <c r="H30" i="29"/>
  <c r="I30" i="29"/>
  <c r="H31" i="29"/>
  <c r="I31" i="29"/>
  <c r="H32" i="29"/>
  <c r="I32" i="29"/>
  <c r="H33" i="29"/>
  <c r="I33" i="29"/>
  <c r="H34" i="29"/>
  <c r="I34" i="29"/>
  <c r="H35" i="29"/>
  <c r="I35" i="29"/>
  <c r="H36" i="29"/>
  <c r="I36" i="29"/>
  <c r="H37" i="29"/>
  <c r="I37" i="29"/>
  <c r="H38" i="29"/>
  <c r="I38" i="29"/>
  <c r="H39" i="29"/>
  <c r="I39" i="29"/>
  <c r="H40" i="29"/>
  <c r="I40" i="29"/>
  <c r="H41" i="29"/>
  <c r="I41" i="29"/>
  <c r="H42" i="29"/>
  <c r="I42" i="29"/>
  <c r="H43" i="29"/>
  <c r="I43" i="29"/>
  <c r="H44" i="29"/>
  <c r="I44" i="29"/>
  <c r="H45" i="29"/>
  <c r="I45" i="29"/>
  <c r="H46" i="29"/>
  <c r="I46" i="29"/>
  <c r="H47" i="29"/>
  <c r="I47" i="29"/>
  <c r="H48" i="29"/>
  <c r="I48" i="29"/>
  <c r="H49" i="29"/>
  <c r="I49" i="29"/>
  <c r="H50" i="29"/>
  <c r="I50" i="29"/>
  <c r="H51" i="29"/>
  <c r="I51" i="29"/>
  <c r="H52" i="29"/>
  <c r="I52" i="29"/>
  <c r="H53" i="29"/>
  <c r="I53" i="29"/>
  <c r="H54" i="29"/>
  <c r="I54" i="29"/>
  <c r="H55" i="29"/>
  <c r="I55" i="29"/>
  <c r="H56" i="29"/>
  <c r="I56" i="29"/>
  <c r="H57" i="29"/>
  <c r="I57" i="29"/>
  <c r="H58" i="29"/>
  <c r="I58" i="29"/>
  <c r="H59" i="29"/>
  <c r="I59" i="29"/>
  <c r="H60" i="29"/>
  <c r="I60" i="29"/>
  <c r="H61" i="29"/>
  <c r="I61" i="29"/>
  <c r="H62" i="29"/>
  <c r="I62" i="29"/>
  <c r="H63" i="29"/>
  <c r="I63" i="29"/>
  <c r="H64" i="29"/>
  <c r="I64" i="29"/>
  <c r="H65" i="29"/>
  <c r="I65" i="29"/>
  <c r="H66" i="29"/>
  <c r="I66" i="29"/>
  <c r="H67" i="29"/>
  <c r="I67" i="29"/>
  <c r="H68" i="29"/>
  <c r="I68" i="29"/>
  <c r="H69" i="29"/>
  <c r="I69" i="29"/>
  <c r="H70" i="29"/>
  <c r="I70" i="29"/>
  <c r="H71" i="29"/>
  <c r="I71" i="29"/>
  <c r="I2" i="29"/>
  <c r="H2" i="29"/>
  <c r="I56" i="28"/>
  <c r="H56" i="28"/>
  <c r="I55" i="28"/>
  <c r="H55" i="28"/>
  <c r="I54" i="28"/>
  <c r="H54" i="28"/>
  <c r="I53" i="28"/>
  <c r="H53" i="28"/>
  <c r="I52" i="28"/>
  <c r="H52" i="28"/>
  <c r="I51" i="28"/>
  <c r="H51" i="28"/>
  <c r="I50" i="28"/>
  <c r="H50" i="28"/>
  <c r="I49" i="28"/>
  <c r="H49" i="28"/>
  <c r="I48" i="28"/>
  <c r="H48" i="28"/>
  <c r="I47" i="28"/>
  <c r="H47" i="28"/>
  <c r="I46" i="28"/>
  <c r="H46" i="28"/>
  <c r="I45" i="28"/>
  <c r="H45" i="28"/>
  <c r="I44" i="28"/>
  <c r="H44" i="28"/>
  <c r="I43" i="28"/>
  <c r="H43" i="28"/>
  <c r="I42" i="28"/>
  <c r="H42" i="28"/>
  <c r="I41" i="28"/>
  <c r="H41" i="28"/>
  <c r="I40" i="28"/>
  <c r="H40" i="28"/>
  <c r="I39" i="28"/>
  <c r="H39" i="28"/>
  <c r="I38" i="28"/>
  <c r="H38" i="28"/>
  <c r="I37" i="28"/>
  <c r="H37" i="28"/>
  <c r="I36" i="28"/>
  <c r="H36" i="28"/>
  <c r="I35" i="28"/>
  <c r="H35" i="28"/>
  <c r="I34" i="28"/>
  <c r="H34" i="28"/>
  <c r="I33" i="28"/>
  <c r="H33" i="28"/>
  <c r="I32" i="28"/>
  <c r="H32" i="28"/>
  <c r="I31" i="28"/>
  <c r="H31" i="28"/>
  <c r="I30" i="28"/>
  <c r="H30" i="28"/>
  <c r="I29" i="28"/>
  <c r="H29" i="28"/>
  <c r="I28" i="28"/>
  <c r="H28" i="28"/>
  <c r="I27" i="28"/>
  <c r="H27" i="28"/>
  <c r="I26" i="28"/>
  <c r="H26" i="28"/>
  <c r="I25" i="28"/>
  <c r="H25" i="28"/>
  <c r="I24" i="28"/>
  <c r="H24" i="28"/>
  <c r="I23" i="28"/>
  <c r="H23" i="28"/>
  <c r="I22" i="28"/>
  <c r="H22" i="28"/>
  <c r="I21" i="28"/>
  <c r="H21" i="28"/>
  <c r="I20" i="28"/>
  <c r="H20" i="28"/>
  <c r="I19" i="28"/>
  <c r="H19" i="28"/>
  <c r="I18" i="28"/>
  <c r="H18" i="28"/>
  <c r="I17" i="28"/>
  <c r="H17" i="28"/>
  <c r="I16" i="28"/>
  <c r="H16" i="28"/>
  <c r="I15" i="28"/>
  <c r="H15" i="28"/>
  <c r="I14" i="28"/>
  <c r="H14" i="28"/>
  <c r="I13" i="28"/>
  <c r="H13" i="28"/>
  <c r="I12" i="28"/>
  <c r="H12" i="28"/>
  <c r="I11" i="28"/>
  <c r="H11" i="28"/>
  <c r="I10" i="28"/>
  <c r="H10" i="28"/>
  <c r="I9" i="28"/>
  <c r="H9" i="28"/>
  <c r="I8" i="28"/>
  <c r="H8" i="28"/>
  <c r="I7" i="28"/>
  <c r="H7" i="28"/>
  <c r="I6" i="28"/>
  <c r="H6" i="28"/>
  <c r="I5" i="28"/>
  <c r="H5" i="28"/>
  <c r="I4" i="28"/>
  <c r="H4" i="28"/>
  <c r="I3" i="28"/>
  <c r="H3" i="28"/>
  <c r="I2" i="28"/>
  <c r="H2" i="28"/>
  <c r="H3" i="27"/>
  <c r="I3" i="27"/>
  <c r="H4" i="27"/>
  <c r="I4" i="27"/>
  <c r="H5" i="27"/>
  <c r="I5" i="27"/>
  <c r="H6" i="27"/>
  <c r="I6" i="27"/>
  <c r="H7" i="27"/>
  <c r="I7" i="27"/>
  <c r="H8" i="27"/>
  <c r="I8" i="27"/>
  <c r="H9" i="27"/>
  <c r="I9" i="27"/>
  <c r="H10" i="27"/>
  <c r="I10" i="27"/>
  <c r="H11" i="27"/>
  <c r="I11" i="27"/>
  <c r="H12" i="27"/>
  <c r="I12" i="27"/>
  <c r="H13" i="27"/>
  <c r="I13" i="27"/>
  <c r="H14" i="27"/>
  <c r="I14" i="27"/>
  <c r="H15" i="27"/>
  <c r="I15" i="27"/>
  <c r="H16" i="27"/>
  <c r="I16" i="27"/>
  <c r="H17" i="27"/>
  <c r="I17" i="27"/>
  <c r="H18" i="27"/>
  <c r="I18" i="27"/>
  <c r="H19" i="27"/>
  <c r="I19" i="27"/>
  <c r="H20" i="27"/>
  <c r="I20" i="27"/>
  <c r="H21" i="27"/>
  <c r="I21" i="27"/>
  <c r="H22" i="27"/>
  <c r="I22" i="27"/>
  <c r="H23" i="27"/>
  <c r="I23" i="27"/>
  <c r="H24" i="27"/>
  <c r="I24" i="27"/>
  <c r="H25" i="27"/>
  <c r="I25" i="27"/>
  <c r="H26" i="27"/>
  <c r="I26" i="27"/>
  <c r="H27" i="27"/>
  <c r="I27" i="27"/>
  <c r="H28" i="27"/>
  <c r="I28" i="27"/>
  <c r="H29" i="27"/>
  <c r="I29" i="27"/>
  <c r="H30" i="27"/>
  <c r="I30" i="27"/>
  <c r="H31" i="27"/>
  <c r="I31" i="27"/>
  <c r="H32" i="27"/>
  <c r="I32" i="27"/>
  <c r="H33" i="27"/>
  <c r="I33" i="27"/>
  <c r="H34" i="27"/>
  <c r="I34" i="27"/>
  <c r="H35" i="27"/>
  <c r="I35" i="27"/>
  <c r="H36" i="27"/>
  <c r="I36" i="27"/>
  <c r="H37" i="27"/>
  <c r="I37" i="27"/>
  <c r="H38" i="27"/>
  <c r="I38" i="27"/>
  <c r="H39" i="27"/>
  <c r="I39" i="27"/>
  <c r="H40" i="27"/>
  <c r="I40" i="27"/>
  <c r="H41" i="27"/>
  <c r="I41" i="27"/>
  <c r="H42" i="27"/>
  <c r="I42" i="27"/>
  <c r="H43" i="27"/>
  <c r="I43" i="27"/>
  <c r="H44" i="27"/>
  <c r="I44" i="27"/>
  <c r="H45" i="27"/>
  <c r="I45" i="27"/>
  <c r="H46" i="27"/>
  <c r="I46" i="27"/>
  <c r="H47" i="27"/>
  <c r="I47" i="27"/>
  <c r="H48" i="27"/>
  <c r="I48" i="27"/>
  <c r="H49" i="27"/>
  <c r="I49" i="27"/>
  <c r="H50" i="27"/>
  <c r="I50" i="27"/>
  <c r="H51" i="27"/>
  <c r="I51" i="27"/>
  <c r="H52" i="27"/>
  <c r="I52" i="27"/>
  <c r="H53" i="27"/>
  <c r="I53" i="27"/>
  <c r="H54" i="27"/>
  <c r="I54" i="27"/>
  <c r="H55" i="27"/>
  <c r="I55" i="27"/>
  <c r="H56" i="27"/>
  <c r="I56" i="27"/>
  <c r="H57" i="27"/>
  <c r="I57" i="27"/>
  <c r="H58" i="27"/>
  <c r="I58" i="27"/>
  <c r="H59" i="27"/>
  <c r="I59" i="27"/>
  <c r="H60" i="27"/>
  <c r="I60" i="27"/>
  <c r="H61" i="27"/>
  <c r="I61" i="27"/>
  <c r="H62" i="27"/>
  <c r="I62" i="27"/>
  <c r="H63" i="27"/>
  <c r="I63" i="27"/>
  <c r="H64" i="27"/>
  <c r="I64" i="27"/>
  <c r="H65" i="27"/>
  <c r="I65" i="27"/>
  <c r="H66" i="27"/>
  <c r="I66" i="27"/>
  <c r="H67" i="27"/>
  <c r="I67" i="27"/>
  <c r="H68" i="27"/>
  <c r="I68" i="27"/>
  <c r="H69" i="27"/>
  <c r="I69" i="27"/>
  <c r="H70" i="27"/>
  <c r="I70" i="27"/>
  <c r="H71" i="27"/>
  <c r="I71" i="27"/>
  <c r="H72" i="27"/>
  <c r="I72" i="27"/>
  <c r="H73" i="27"/>
  <c r="I73" i="27"/>
  <c r="H74" i="27"/>
  <c r="I74" i="27"/>
  <c r="H75" i="27"/>
  <c r="I75" i="27"/>
  <c r="H76" i="27"/>
  <c r="I76" i="27"/>
  <c r="H77" i="27"/>
  <c r="I77" i="27"/>
  <c r="H78" i="27"/>
  <c r="I78" i="27"/>
  <c r="H79" i="27"/>
  <c r="I79" i="27"/>
  <c r="H80" i="27"/>
  <c r="I80" i="27"/>
  <c r="H81" i="27"/>
  <c r="I81" i="27"/>
  <c r="H82" i="27"/>
  <c r="I82" i="27"/>
  <c r="H83" i="27"/>
  <c r="I83" i="27"/>
  <c r="H84" i="27"/>
  <c r="I84" i="27"/>
  <c r="H85" i="27"/>
  <c r="I85" i="27"/>
  <c r="H86" i="27"/>
  <c r="I86" i="27"/>
  <c r="H87" i="27"/>
  <c r="I87" i="27"/>
  <c r="H88" i="27"/>
  <c r="I88" i="27"/>
  <c r="H89" i="27"/>
  <c r="I89" i="27"/>
  <c r="H90" i="27"/>
  <c r="I90" i="27"/>
  <c r="H91" i="27"/>
  <c r="I91" i="27"/>
  <c r="H92" i="27"/>
  <c r="I92" i="27"/>
  <c r="H93" i="27"/>
  <c r="I93" i="27"/>
  <c r="H94" i="27"/>
  <c r="I94" i="27"/>
  <c r="H95" i="27"/>
  <c r="I95" i="27"/>
  <c r="H96" i="27"/>
  <c r="I96" i="27"/>
  <c r="H97" i="27"/>
  <c r="I97" i="27"/>
  <c r="H98" i="27"/>
  <c r="I98" i="27"/>
  <c r="H99" i="27"/>
  <c r="I99" i="27"/>
  <c r="H100" i="27"/>
  <c r="I100" i="27"/>
  <c r="H101" i="27"/>
  <c r="I101" i="27"/>
  <c r="H102" i="27"/>
  <c r="I102" i="27"/>
  <c r="H103" i="27"/>
  <c r="I103" i="27"/>
  <c r="H104" i="27"/>
  <c r="I104" i="27"/>
  <c r="H105" i="27"/>
  <c r="I105" i="27"/>
  <c r="H106" i="27"/>
  <c r="I106" i="27"/>
  <c r="H107" i="27"/>
  <c r="I107" i="27"/>
  <c r="H108" i="27"/>
  <c r="I108" i="27"/>
  <c r="H109" i="27"/>
  <c r="I109" i="27"/>
  <c r="H110" i="27"/>
  <c r="I110" i="27"/>
  <c r="H111" i="27"/>
  <c r="I111" i="27"/>
  <c r="H112" i="27"/>
  <c r="I112" i="27"/>
  <c r="H113" i="27"/>
  <c r="I113" i="27"/>
  <c r="H114" i="27"/>
  <c r="I114" i="27"/>
  <c r="H115" i="27"/>
  <c r="I115" i="27"/>
  <c r="H116" i="27"/>
  <c r="I116" i="27"/>
  <c r="H117" i="27"/>
  <c r="I117" i="27"/>
  <c r="H118" i="27"/>
  <c r="I118" i="27"/>
  <c r="H119" i="27"/>
  <c r="I119" i="27"/>
  <c r="H120" i="27"/>
  <c r="I120" i="27"/>
  <c r="H121" i="27"/>
  <c r="I121" i="27"/>
  <c r="H122" i="27"/>
  <c r="I122" i="27"/>
  <c r="H123" i="27"/>
  <c r="I123" i="27"/>
  <c r="H124" i="27"/>
  <c r="I124" i="27"/>
  <c r="H125" i="27"/>
  <c r="I125" i="27"/>
  <c r="H126" i="27"/>
  <c r="I126" i="27"/>
  <c r="H127" i="27"/>
  <c r="I127" i="27"/>
  <c r="H128" i="27"/>
  <c r="I128" i="27"/>
  <c r="H129" i="27"/>
  <c r="I129" i="27"/>
  <c r="H130" i="27"/>
  <c r="I130" i="27"/>
  <c r="H131" i="27"/>
  <c r="I131" i="27"/>
  <c r="H132" i="27"/>
  <c r="I132" i="27"/>
  <c r="H133" i="27"/>
  <c r="I133" i="27"/>
  <c r="H134" i="27"/>
  <c r="I134" i="27"/>
  <c r="H135" i="27"/>
  <c r="I135" i="27"/>
  <c r="H136" i="27"/>
  <c r="I136" i="27"/>
  <c r="H137" i="27"/>
  <c r="I137" i="27"/>
  <c r="H138" i="27"/>
  <c r="I138" i="27"/>
  <c r="H139" i="27"/>
  <c r="I139" i="27"/>
  <c r="H140" i="27"/>
  <c r="I140" i="27"/>
  <c r="H141" i="27"/>
  <c r="I141" i="27"/>
  <c r="H142" i="27"/>
  <c r="I142" i="27"/>
  <c r="H143" i="27"/>
  <c r="I143" i="27"/>
  <c r="H144" i="27"/>
  <c r="I144" i="27"/>
  <c r="H145" i="27"/>
  <c r="I145" i="27"/>
  <c r="H146" i="27"/>
  <c r="I146" i="27"/>
  <c r="H147" i="27"/>
  <c r="I147" i="27"/>
  <c r="H148" i="27"/>
  <c r="I148" i="27"/>
  <c r="H149" i="27"/>
  <c r="I149" i="27"/>
  <c r="H150" i="27"/>
  <c r="I150" i="27"/>
  <c r="H151" i="27"/>
  <c r="I151" i="27"/>
  <c r="H152" i="27"/>
  <c r="I152" i="27"/>
  <c r="H153" i="27"/>
  <c r="I153" i="27"/>
  <c r="H154" i="27"/>
  <c r="I154" i="27"/>
  <c r="H155" i="27"/>
  <c r="I155" i="27"/>
  <c r="H156" i="27"/>
  <c r="I156" i="27"/>
  <c r="H157" i="27"/>
  <c r="I157" i="27"/>
  <c r="H158" i="27"/>
  <c r="I158" i="27"/>
  <c r="H159" i="27"/>
  <c r="I159" i="27"/>
  <c r="H160" i="27"/>
  <c r="I160" i="27"/>
  <c r="H161" i="27"/>
  <c r="I161" i="27"/>
  <c r="H162" i="27"/>
  <c r="I162" i="27"/>
  <c r="H163" i="27"/>
  <c r="I163" i="27"/>
  <c r="H164" i="27"/>
  <c r="I164" i="27"/>
  <c r="H165" i="27"/>
  <c r="I165" i="27"/>
  <c r="H166" i="27"/>
  <c r="I166" i="27"/>
  <c r="H167" i="27"/>
  <c r="I167" i="27"/>
  <c r="H168" i="27"/>
  <c r="I168" i="27"/>
  <c r="H169" i="27"/>
  <c r="I169" i="27"/>
  <c r="H170" i="27"/>
  <c r="I170" i="27"/>
  <c r="H171" i="27"/>
  <c r="I171" i="27"/>
  <c r="H172" i="27"/>
  <c r="I172" i="27"/>
  <c r="H173" i="27"/>
  <c r="I173" i="27"/>
  <c r="H174" i="27"/>
  <c r="I174" i="27"/>
  <c r="H175" i="27"/>
  <c r="I175" i="27"/>
  <c r="H176" i="27"/>
  <c r="I176" i="27"/>
  <c r="H177" i="27"/>
  <c r="I177" i="27"/>
  <c r="H178" i="27"/>
  <c r="I178" i="27"/>
  <c r="H179" i="27"/>
  <c r="I179" i="27"/>
  <c r="H180" i="27"/>
  <c r="I180" i="27"/>
  <c r="H181" i="27"/>
  <c r="I181" i="27"/>
  <c r="H182" i="27"/>
  <c r="I182" i="27"/>
  <c r="H183" i="27"/>
  <c r="I183" i="27"/>
  <c r="H184" i="27"/>
  <c r="I184" i="27"/>
  <c r="H185" i="27"/>
  <c r="I185" i="27"/>
  <c r="H186" i="27"/>
  <c r="I186" i="27"/>
  <c r="H187" i="27"/>
  <c r="I187" i="27"/>
  <c r="H188" i="27"/>
  <c r="I188" i="27"/>
  <c r="H189" i="27"/>
  <c r="I189" i="27"/>
  <c r="H190" i="27"/>
  <c r="I190" i="27"/>
  <c r="H191" i="27"/>
  <c r="I191" i="27"/>
  <c r="H192" i="27"/>
  <c r="I192" i="27"/>
  <c r="H193" i="27"/>
  <c r="I193" i="27"/>
  <c r="H194" i="27"/>
  <c r="I194" i="27"/>
  <c r="H195" i="27"/>
  <c r="I195" i="27"/>
  <c r="H196" i="27"/>
  <c r="I196" i="27"/>
  <c r="H197" i="27"/>
  <c r="I197" i="27"/>
  <c r="H198" i="27"/>
  <c r="I198" i="27"/>
  <c r="H199" i="27"/>
  <c r="I199" i="27"/>
  <c r="H200" i="27"/>
  <c r="I200" i="27"/>
  <c r="H201" i="27"/>
  <c r="I201" i="27"/>
  <c r="H202" i="27"/>
  <c r="I202" i="27"/>
  <c r="H203" i="27"/>
  <c r="I203" i="27"/>
  <c r="H204" i="27"/>
  <c r="I204" i="27"/>
  <c r="H205" i="27"/>
  <c r="I205" i="27"/>
  <c r="H206" i="27"/>
  <c r="I206" i="27"/>
  <c r="H207" i="27"/>
  <c r="I207" i="27"/>
  <c r="H208" i="27"/>
  <c r="I208" i="27"/>
  <c r="H209" i="27"/>
  <c r="I209" i="27"/>
  <c r="H210" i="27"/>
  <c r="I210" i="27"/>
  <c r="H211" i="27"/>
  <c r="I211" i="27"/>
  <c r="H212" i="27"/>
  <c r="I212" i="27"/>
  <c r="H213" i="27"/>
  <c r="I213" i="27"/>
  <c r="H214" i="27"/>
  <c r="I214" i="27"/>
  <c r="H215" i="27"/>
  <c r="I215" i="27"/>
  <c r="H216" i="27"/>
  <c r="I216" i="27"/>
  <c r="H217" i="27"/>
  <c r="I217" i="27"/>
  <c r="H218" i="27"/>
  <c r="I218" i="27"/>
  <c r="H219" i="27"/>
  <c r="I219" i="27"/>
  <c r="H220" i="27"/>
  <c r="I220" i="27"/>
  <c r="H221" i="27"/>
  <c r="I221" i="27"/>
  <c r="H222" i="27"/>
  <c r="I222" i="27"/>
  <c r="H223" i="27"/>
  <c r="I223" i="27"/>
  <c r="I2" i="27"/>
  <c r="H2" i="27"/>
  <c r="I45" i="26"/>
  <c r="H45" i="26"/>
  <c r="I44" i="26"/>
  <c r="H44" i="26"/>
  <c r="I43" i="26"/>
  <c r="H43" i="26"/>
  <c r="I42" i="26"/>
  <c r="H42" i="26"/>
  <c r="I41" i="26"/>
  <c r="H41" i="26"/>
  <c r="I40" i="26"/>
  <c r="H40" i="26"/>
  <c r="I39" i="26"/>
  <c r="H39" i="26"/>
  <c r="I38" i="26"/>
  <c r="H38" i="26"/>
  <c r="I37" i="26"/>
  <c r="H37" i="26"/>
  <c r="I36" i="26"/>
  <c r="H36" i="26"/>
  <c r="I35" i="26"/>
  <c r="H35" i="26"/>
  <c r="I34" i="26"/>
  <c r="H34" i="26"/>
  <c r="I33" i="26"/>
  <c r="H33" i="26"/>
  <c r="I32" i="26"/>
  <c r="H32" i="26"/>
  <c r="I31" i="26"/>
  <c r="H31" i="26"/>
  <c r="I30" i="26"/>
  <c r="H30" i="26"/>
  <c r="I29" i="26"/>
  <c r="H29" i="26"/>
  <c r="I28" i="26"/>
  <c r="H28" i="26"/>
  <c r="I27" i="26"/>
  <c r="H27" i="26"/>
  <c r="I26" i="26"/>
  <c r="H26" i="26"/>
  <c r="I25" i="26"/>
  <c r="H25" i="26"/>
  <c r="I24" i="26"/>
  <c r="H24" i="26"/>
  <c r="I23" i="26"/>
  <c r="H23" i="26"/>
  <c r="I22" i="26"/>
  <c r="H22" i="26"/>
  <c r="I21" i="26"/>
  <c r="H21" i="26"/>
  <c r="I20" i="26"/>
  <c r="H20" i="26"/>
  <c r="I19" i="26"/>
  <c r="H19" i="26"/>
  <c r="I18" i="26"/>
  <c r="H18" i="26"/>
  <c r="I17" i="26"/>
  <c r="H17" i="26"/>
  <c r="I16" i="26"/>
  <c r="H16" i="26"/>
  <c r="I15" i="26"/>
  <c r="H15" i="26"/>
  <c r="I14" i="26"/>
  <c r="H14" i="26"/>
  <c r="I13" i="26"/>
  <c r="H13" i="26"/>
  <c r="I12" i="26"/>
  <c r="H12" i="26"/>
  <c r="I11" i="26"/>
  <c r="H11" i="26"/>
  <c r="I10" i="26"/>
  <c r="H10" i="26"/>
  <c r="I9" i="26"/>
  <c r="H9" i="26"/>
  <c r="I8" i="26"/>
  <c r="H8" i="26"/>
  <c r="I7" i="26"/>
  <c r="H7" i="26"/>
  <c r="I6" i="26"/>
  <c r="H6" i="26"/>
  <c r="I5" i="26"/>
  <c r="H5" i="26"/>
  <c r="I4" i="26"/>
  <c r="H4" i="26"/>
  <c r="I3" i="26"/>
  <c r="H3" i="26"/>
  <c r="I2" i="26"/>
  <c r="H2" i="26"/>
  <c r="I23" i="25"/>
  <c r="H23" i="25"/>
  <c r="I21" i="25"/>
  <c r="H21" i="25"/>
  <c r="I20" i="25"/>
  <c r="H20" i="25"/>
  <c r="I19" i="25"/>
  <c r="H19" i="25"/>
  <c r="I18" i="25"/>
  <c r="H18" i="25"/>
  <c r="I17" i="25"/>
  <c r="H17" i="25"/>
  <c r="I16" i="25"/>
  <c r="H16" i="25"/>
  <c r="I15" i="25"/>
  <c r="H15" i="25"/>
  <c r="I14" i="25"/>
  <c r="H14" i="25"/>
  <c r="I13" i="25"/>
  <c r="H13" i="25"/>
  <c r="I12" i="25"/>
  <c r="H12" i="25"/>
  <c r="I11" i="25"/>
  <c r="H11" i="25"/>
  <c r="I10" i="25"/>
  <c r="H10" i="25"/>
  <c r="I9" i="25"/>
  <c r="H9" i="25"/>
  <c r="I8" i="25"/>
  <c r="H8" i="25"/>
  <c r="I7" i="25"/>
  <c r="H7" i="25"/>
  <c r="I6" i="25"/>
  <c r="H6" i="25"/>
  <c r="I5" i="25"/>
  <c r="H5" i="25"/>
  <c r="I4" i="25"/>
  <c r="H4" i="25"/>
  <c r="I3" i="25"/>
  <c r="H3" i="25"/>
  <c r="I2" i="25"/>
  <c r="H2" i="25"/>
  <c r="I2" i="3"/>
  <c r="H2" i="3"/>
  <c r="I8" i="2"/>
  <c r="H8" i="2"/>
  <c r="I6" i="2"/>
  <c r="H6" i="2"/>
  <c r="I4" i="2"/>
  <c r="H4" i="2"/>
  <c r="I2" i="2"/>
  <c r="H2" i="2"/>
  <c r="I9" i="1"/>
  <c r="H9" i="1"/>
  <c r="I8" i="1"/>
  <c r="H8" i="1"/>
  <c r="I5" i="1"/>
  <c r="H5" i="1"/>
  <c r="I4" i="1"/>
  <c r="H4" i="1"/>
  <c r="I2" i="1"/>
  <c r="H2" i="1"/>
  <c r="I18" i="4"/>
  <c r="H18" i="4"/>
  <c r="I16" i="4"/>
  <c r="H16" i="4"/>
  <c r="I12" i="4"/>
  <c r="H12" i="4"/>
  <c r="I10" i="4"/>
  <c r="H10" i="4"/>
  <c r="I6" i="4"/>
  <c r="H6" i="4"/>
  <c r="I8" i="5"/>
  <c r="H8" i="5"/>
  <c r="I6" i="5"/>
  <c r="H6" i="5"/>
  <c r="I4" i="5"/>
  <c r="H4" i="5"/>
  <c r="I2" i="5"/>
  <c r="H2" i="5"/>
  <c r="I14" i="8"/>
  <c r="H14" i="8"/>
  <c r="I12" i="8"/>
  <c r="H12" i="8"/>
  <c r="I10" i="8"/>
  <c r="H10" i="8"/>
  <c r="I8" i="8"/>
  <c r="H8" i="8"/>
  <c r="I6" i="8"/>
  <c r="H6" i="8"/>
  <c r="I5" i="8"/>
  <c r="H5" i="8"/>
  <c r="I4" i="8"/>
  <c r="H4" i="8"/>
  <c r="I3" i="8"/>
  <c r="H3" i="8"/>
  <c r="I2" i="8"/>
  <c r="H2" i="8"/>
  <c r="H13" i="9"/>
  <c r="I13" i="9"/>
  <c r="H14" i="9"/>
  <c r="I14" i="9"/>
  <c r="I12" i="9"/>
  <c r="H12" i="9"/>
  <c r="I10" i="9"/>
  <c r="H10" i="9"/>
  <c r="I8" i="9"/>
  <c r="H8" i="9"/>
  <c r="I6" i="9"/>
  <c r="H6" i="9"/>
  <c r="I4" i="9"/>
  <c r="H4" i="9"/>
  <c r="I2" i="9"/>
  <c r="H2" i="9"/>
  <c r="H11" i="10"/>
  <c r="H9" i="10"/>
  <c r="H7" i="10"/>
  <c r="H6" i="10"/>
  <c r="H4" i="10"/>
  <c r="H3" i="10"/>
  <c r="I38" i="12" l="1"/>
  <c r="H16" i="8"/>
  <c r="I2" i="10"/>
  <c r="H2" i="10"/>
  <c r="I2" i="11"/>
  <c r="H2" i="11"/>
  <c r="I32" i="13"/>
  <c r="H32" i="13"/>
  <c r="I30" i="13"/>
  <c r="H30" i="13"/>
  <c r="I28" i="13"/>
  <c r="H28" i="13"/>
  <c r="I26" i="13"/>
  <c r="H26" i="13"/>
  <c r="I24" i="13"/>
  <c r="H24" i="13"/>
  <c r="I23" i="13"/>
  <c r="H23" i="13"/>
  <c r="I22" i="13"/>
  <c r="H22" i="13"/>
  <c r="I20" i="13"/>
  <c r="H20" i="13"/>
  <c r="I18" i="13"/>
  <c r="H18" i="13"/>
  <c r="I16" i="13"/>
  <c r="H16" i="13"/>
  <c r="I15" i="13"/>
  <c r="H15" i="13"/>
  <c r="I14" i="13"/>
  <c r="H14" i="13"/>
  <c r="I12" i="13"/>
  <c r="H12" i="13"/>
  <c r="I11" i="13"/>
  <c r="H11" i="13"/>
  <c r="I9" i="13"/>
  <c r="H9" i="13"/>
  <c r="I8" i="13"/>
  <c r="H8" i="13"/>
  <c r="I4" i="13"/>
  <c r="H4" i="13"/>
  <c r="I3" i="13"/>
  <c r="H3" i="13"/>
  <c r="I2" i="13"/>
  <c r="H2" i="13"/>
  <c r="H4" i="14"/>
  <c r="I4" i="14"/>
  <c r="H5" i="14"/>
  <c r="I5" i="14"/>
  <c r="I2" i="14"/>
  <c r="H2" i="14"/>
  <c r="H3" i="16"/>
  <c r="I3" i="16"/>
  <c r="H4" i="16"/>
  <c r="I4" i="16"/>
  <c r="H5" i="16"/>
  <c r="I5" i="16"/>
  <c r="H6" i="16"/>
  <c r="I6" i="16"/>
  <c r="H7" i="16"/>
  <c r="I7" i="16"/>
  <c r="H8" i="16"/>
  <c r="I8" i="16"/>
  <c r="I2" i="21"/>
  <c r="H35" i="32" l="1"/>
  <c r="I35" i="32" l="1"/>
  <c r="C29" i="18" s="1"/>
  <c r="H224" i="27"/>
  <c r="B25" i="18" s="1"/>
  <c r="I25" i="25"/>
  <c r="C23" i="18" s="1"/>
  <c r="H25" i="25"/>
  <c r="B23" i="18" s="1"/>
  <c r="H4" i="3"/>
  <c r="B21" i="18"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B29" i="18"/>
  <c r="A4" i="32"/>
  <c r="A5" i="32" s="1"/>
  <c r="A6" i="32" s="1"/>
  <c r="A7" i="32" s="1"/>
  <c r="A8" i="32" s="1"/>
  <c r="A9" i="32" s="1"/>
  <c r="A10" i="32" s="1"/>
  <c r="A20" i="32" s="1"/>
  <c r="A21" i="32" s="1"/>
  <c r="A22" i="32" s="1"/>
  <c r="A23" i="32" s="1"/>
  <c r="A24" i="32" s="1"/>
  <c r="A25" i="32" s="1"/>
  <c r="A26" i="32" s="1"/>
  <c r="A27" i="32" s="1"/>
  <c r="A28" i="32" s="1"/>
  <c r="A29" i="32" s="1"/>
  <c r="A30" i="32" s="1"/>
  <c r="A31" i="32" s="1"/>
  <c r="A32" i="32" s="1"/>
  <c r="A33" i="32" s="1"/>
  <c r="A34" i="32" s="1"/>
  <c r="I26" i="37"/>
  <c r="C32" i="18" s="1"/>
  <c r="I59" i="36"/>
  <c r="C31" i="18" s="1"/>
  <c r="I27" i="33"/>
  <c r="C30" i="18" s="1"/>
  <c r="I25" i="31"/>
  <c r="C28" i="18" s="1"/>
  <c r="I72" i="29"/>
  <c r="C27" i="18" s="1"/>
  <c r="I57" i="28"/>
  <c r="C26" i="18" s="1"/>
  <c r="I224" i="27"/>
  <c r="C25" i="18" s="1"/>
  <c r="I46" i="26"/>
  <c r="C24" i="18" s="1"/>
  <c r="H46" i="26"/>
  <c r="B24" i="18" s="1"/>
  <c r="H27" i="33"/>
  <c r="B30" i="18" s="1"/>
  <c r="H26" i="37"/>
  <c r="B32" i="18" s="1"/>
  <c r="H59" i="36"/>
  <c r="B31" i="18" s="1"/>
  <c r="H25" i="31"/>
  <c r="B28" i="18" s="1"/>
  <c r="H72" i="29"/>
  <c r="B27" i="18" s="1"/>
  <c r="H57" i="28"/>
  <c r="B26" i="18" s="1"/>
  <c r="A3" i="28"/>
  <c r="A4" i="28" s="1"/>
  <c r="A5" i="28" s="1"/>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3" i="25"/>
  <c r="A4" i="25" s="1"/>
  <c r="A5" i="25" s="1"/>
  <c r="A6" i="25" s="1"/>
  <c r="A7" i="25" s="1"/>
  <c r="A8" i="25" s="1"/>
  <c r="A9" i="25" s="1"/>
  <c r="A10" i="25" s="1"/>
  <c r="A11" i="25" s="1"/>
  <c r="A12" i="25" s="1"/>
  <c r="A13" i="25" s="1"/>
  <c r="A14" i="25" s="1"/>
  <c r="A15" i="25" s="1"/>
  <c r="A16" i="25" s="1"/>
  <c r="A17" i="25" s="1"/>
  <c r="A18" i="25" s="1"/>
  <c r="A19" i="25" s="1"/>
  <c r="A20" i="25" s="1"/>
  <c r="A21" i="25" s="1"/>
  <c r="A22" i="25" s="1"/>
  <c r="A23" i="25" s="1"/>
  <c r="A24" i="25" s="1"/>
  <c r="I123" i="22"/>
  <c r="C22" i="18" s="1"/>
  <c r="H123" i="22"/>
  <c r="B22" i="18" s="1"/>
  <c r="A3" i="12"/>
  <c r="A4" i="12" s="1"/>
  <c r="I4" i="21"/>
  <c r="C2" i="18" s="1"/>
  <c r="H4" i="21"/>
  <c r="B2" i="18" s="1"/>
  <c r="I13" i="10"/>
  <c r="C12" i="18" s="1"/>
  <c r="A3" i="16"/>
  <c r="A4" i="16" s="1"/>
  <c r="A5" i="16" s="1"/>
  <c r="A6" i="16" s="1"/>
  <c r="A7" i="16" s="1"/>
  <c r="A8" i="16" s="1"/>
  <c r="I4" i="3"/>
  <c r="C21" i="18" s="1"/>
  <c r="I10" i="2"/>
  <c r="C20" i="18" s="1"/>
  <c r="H10" i="2"/>
  <c r="B20" i="18" s="1"/>
  <c r="I20" i="4"/>
  <c r="C18" i="18" s="1"/>
  <c r="H20" i="4"/>
  <c r="B18" i="18" s="1"/>
  <c r="I16" i="8"/>
  <c r="C14" i="18" s="1"/>
  <c r="B14" i="18"/>
  <c r="I5" i="11"/>
  <c r="C11" i="18" s="1"/>
  <c r="H5" i="11"/>
  <c r="B11" i="18" s="1"/>
  <c r="H13" i="10"/>
  <c r="B12" i="18" s="1"/>
  <c r="I2" i="16" l="1"/>
  <c r="I9" i="16" s="1"/>
  <c r="C5" i="18" s="1"/>
  <c r="H2" i="16"/>
  <c r="H9" i="16" s="1"/>
  <c r="B5" i="18" s="1"/>
  <c r="I10" i="5"/>
  <c r="I15" i="5" s="1"/>
  <c r="C17" i="18" s="1"/>
  <c r="H10" i="5"/>
  <c r="H15" i="5" s="1"/>
  <c r="B17" i="18" s="1"/>
  <c r="I6" i="1"/>
  <c r="I10" i="1" s="1"/>
  <c r="C19" i="18" s="1"/>
  <c r="H6" i="1"/>
  <c r="H10" i="1" s="1"/>
  <c r="B19" i="18" s="1"/>
  <c r="H6" i="13"/>
  <c r="I6" i="13"/>
  <c r="I3" i="14"/>
  <c r="I6" i="14" s="1"/>
  <c r="C7" i="18" s="1"/>
  <c r="H3" i="14"/>
  <c r="H6" i="14" s="1"/>
  <c r="B7" i="18" s="1"/>
  <c r="H17" i="9"/>
  <c r="H18" i="9" s="1"/>
  <c r="B13" i="18" s="1"/>
  <c r="I17" i="9"/>
  <c r="I18" i="9" s="1"/>
  <c r="C13" i="18" s="1"/>
  <c r="I10" i="13"/>
  <c r="H10" i="13"/>
  <c r="I34" i="13" l="1"/>
  <c r="C8" i="18" s="1"/>
  <c r="H34" i="13"/>
  <c r="B8" i="18" s="1"/>
  <c r="C10" i="18"/>
  <c r="B10" i="18"/>
  <c r="C33" i="18" l="1"/>
  <c r="D24" i="19" s="1"/>
  <c r="B33" i="18"/>
  <c r="C24" i="19" s="1"/>
  <c r="C34" i="18" l="1"/>
  <c r="C25" i="19"/>
  <c r="C26" i="19" s="1"/>
  <c r="C27" i="19" s="1"/>
</calcChain>
</file>

<file path=xl/sharedStrings.xml><?xml version="1.0" encoding="utf-8"?>
<sst xmlns="http://schemas.openxmlformats.org/spreadsheetml/2006/main" count="3113" uniqueCount="1740">
  <si>
    <t>Munkanem megnevezése</t>
  </si>
  <si>
    <t>Anyag összege</t>
  </si>
  <si>
    <t>Díj összege</t>
  </si>
  <si>
    <t>Ssz.</t>
  </si>
  <si>
    <t>Tételszám</t>
  </si>
  <si>
    <t>Tétel szövege</t>
  </si>
  <si>
    <t>Menny.</t>
  </si>
  <si>
    <t>Egység</t>
  </si>
  <si>
    <t>Díj egységre</t>
  </si>
  <si>
    <t>Anyag összesen</t>
  </si>
  <si>
    <t>Díj összesen</t>
  </si>
  <si>
    <t>12-011-1.1-0025001</t>
  </si>
  <si>
    <t>db</t>
  </si>
  <si>
    <t>Mobil WC bérleti díj elszámolása, szállítással, heti karbantartással Mobil W.C. bérleti díj/hó</t>
  </si>
  <si>
    <t>12-012-1.1.3-0025004</t>
  </si>
  <si>
    <t>12-012-1.2.3-0025007</t>
  </si>
  <si>
    <t>Munkanem összesen:</t>
  </si>
  <si>
    <t>Felvonulási létesítmények</t>
  </si>
  <si>
    <t>15-002-1.1.2</t>
  </si>
  <si>
    <t>m2</t>
  </si>
  <si>
    <t>Kétoldali falzsaluzás függőleges vagy ferde sík felülettel, fa zsaluzattal, 3,01-6 m magasság között   liftakna</t>
  </si>
  <si>
    <t>15-002-2.1.1</t>
  </si>
  <si>
    <t>Kétoldali falzsaluzás függőleges íves vagy ferde íves felülettel, fa zsaluzattal, 3 m magasságig                                                                                                                                                         monolit vb lábazat</t>
  </si>
  <si>
    <t>15-004-11.1.2.3</t>
  </si>
  <si>
    <t>Alulbordás lemez zsaluzása, alátámasztó állvánnyal, födémzsaluzattal, zsaluhéj táblákkal borítva, 4,01-6 m magasság között</t>
  </si>
  <si>
    <t>Zsaluzás és állványozás</t>
  </si>
  <si>
    <t>21-001-1.1.2</t>
  </si>
  <si>
    <t>Egyes fák kitermelése tuskóirtással, legallyazással és darabolással, kézi szerszámokkal, I-II. oszt. talajban, törzsátmérő: 21-40 cm között</t>
  </si>
  <si>
    <t>21-002-1.2</t>
  </si>
  <si>
    <t>m3</t>
  </si>
  <si>
    <t>Humuszos termőréteg, termőföld leszedése, terítése gépi erővel, 18%-os terephajlásig, bármilyen talajban, szállítással, 50,1-200,0 m között</t>
  </si>
  <si>
    <t>21-003-7.1.1.1</t>
  </si>
  <si>
    <t>21-003-7.1.6.1</t>
  </si>
  <si>
    <t>21-004-5.1.1.1</t>
  </si>
  <si>
    <t>Tükörkészítés tömörítés nélkül, sík felületen gépi erővel, kiegészítő kézi munkával talajosztály: I-IV.</t>
  </si>
  <si>
    <t>21-007-1.1.1.1.2</t>
  </si>
  <si>
    <t>Tereprendezés jellegű földművek létesítése, kitermeléssel, terítéssel, tömörítés nélkül, gépi erővel, 18%-os terephajlásig, I-IV. oszt. talajban, szállítással, 0-1600,0 m között, 50,1-200,0 m között</t>
  </si>
  <si>
    <t>21-008-2.1.9</t>
  </si>
  <si>
    <t>Tömörítés bármely tömörítési osztályban gépi erővel, nagy felületen, tömörségi fok: 97%</t>
  </si>
  <si>
    <t>21-008-3.1.2</t>
  </si>
  <si>
    <t>Simító hengerlés a földmű (tükör és padka) felületén, gépi erővel, 3,0 m-nél nagyobb szélességnél</t>
  </si>
  <si>
    <t>21-011-5-0118007</t>
  </si>
  <si>
    <t>Töltésalapozás geotextíliával REHAU RAUMAT geotextília PP-ből, fehér, 350 g/m2, 17,0 kN/m, Cikkszám: 241 868</t>
  </si>
  <si>
    <t>Irtás, föld- és sziklamunka</t>
  </si>
  <si>
    <t>23-003-2-0112610</t>
  </si>
  <si>
    <t>23-003-2-0242210</t>
  </si>
  <si>
    <t>23-003-3-0222210</t>
  </si>
  <si>
    <t>23-003-3-0232210</t>
  </si>
  <si>
    <t>Síkalapozás</t>
  </si>
  <si>
    <t>31-001-1.2.1-0220906</t>
  </si>
  <si>
    <t>t</t>
  </si>
  <si>
    <t>Betonacél helyszíni szerelése  függőleges vagy vízszintes tartószerkezetbe, bordás betonacélból, 4-10 mm átmérő között FERALPI hidegen húzott borda nélküli betonacél, 6 m-es szálban, BHS55.50  10 mm      támfal+lábazat kengyel</t>
  </si>
  <si>
    <t>31-001-1.2.1-0220986</t>
  </si>
  <si>
    <t>Betonacél helyszíni szerelése  függőleges vagy vízszintes tartószerkezetbe, bordás betonacélból, 4-10 mm átmérő között FERALPI hidegen húzott bordás betonacél, tekercsben, BHB55.50  10 mm lemezalap szegés</t>
  </si>
  <si>
    <t>31-001-1.2.2-0220621</t>
  </si>
  <si>
    <t>Betonacél helyszíni szerelése  függőleges vagy vízszintes tartószerkezetbe, bordás betonacélból, 12-20 mm átmérő között Bordás betonacél, szálban, B 60.50  12 mm pontalapok vasalata</t>
  </si>
  <si>
    <t>31-001-1.2.2-0221003</t>
  </si>
  <si>
    <t>Betonacél helyszíni szerelése  függőleges vagy vízszintes tartószerkezetbe, bordás betonacélból, 12-20 mm átmérő között FERALPI bordás betonacél, 6 m-es szálban, Bst500S  14 mm emeleti födém pótvas</t>
  </si>
  <si>
    <t>31-001-1.2.2-0221004</t>
  </si>
  <si>
    <t>Betonacél helyszíni szerelése  függőleges vagy vízszintes tartószerkezetbe, bordás betonacélból, 12-20 mm átmérő között FERALPI bordás betonacél, 6 m-es szálban, Bst500S  16 mm támfal+lábazat vasalat</t>
  </si>
  <si>
    <t>31-001-2-0451504</t>
  </si>
  <si>
    <t>Hegesztett betonacél háló szerelése tartószerkezetbe FERALPI 8K1010 építési síkháló; 5,00 x 2,15 m; 100 x 100 mm osztással Ø 8,00 / 8,00 BHB55.50                      emeleti födém vasalata</t>
  </si>
  <si>
    <t>31-001-2-0452005</t>
  </si>
  <si>
    <t>Hegesztett betonacél háló szerelése tartószerkezetbe FERALPI 10K1515 építési síkháló; 5,00 x 2,15 m; 150 x 150 mm osztással Ø 10,0 / 10,0 BHB55.50 iparipadló vasalata</t>
  </si>
  <si>
    <t>31-001-2-0452135</t>
  </si>
  <si>
    <t>Hegesztett betonacél háló szerelése tartószerkezetbe FERALPI 10N1010 építési síkháló; 6,00 x 2,40 m; 100 x 100 mm osztással Ø 10,0 / 10,0 BHB55.50 liftakna vasalata</t>
  </si>
  <si>
    <t>31-011-3.3.3-0230810</t>
  </si>
  <si>
    <t>31-011-3.3.3-0230821</t>
  </si>
  <si>
    <t>31-021-4.1.1-0231410</t>
  </si>
  <si>
    <t>31-021-4.1.2-0230810</t>
  </si>
  <si>
    <t>31-030-2.3.2-0453001</t>
  </si>
  <si>
    <t>31-051-9.1.2-0314362</t>
  </si>
  <si>
    <t>Friss betonfelület vegyszeres utókezelése kézi felhordással, utókezelőszer vízszintes betonfelületekhez MUREXIN BA 2 kipárolgásgátló</t>
  </si>
  <si>
    <t>31-051-9.2.4-0313814</t>
  </si>
  <si>
    <t>Friss betonfelület vegyszeres utókezelése gépi felhordással, utókezelőszer felületkeményítő, póruszáró hatással MAPEI Elastocolor Primer oldószeres, fixáló alapozó</t>
  </si>
  <si>
    <t>31-051-11.1-0453002</t>
  </si>
  <si>
    <t>Zsugorodási repedések megelőzése, mikró-polipropilén szál adagolása beton- és egyéb cementtartalmú keverékekhez ENDUROBETON FIBERMESH 150 zsugorodási repedések kialakulása elleni mikropolipropilén szál</t>
  </si>
  <si>
    <t>31-053-1.1.1-0010965</t>
  </si>
  <si>
    <t>Teherhordó dilatációs elemek elhelyezése, teherhordó dilatációs tüske szállítása és beépítése vasbeton szerkezetbe, 0-40 mm fuga vastagságig, maximális nyíróerővel, (betonozás és kiegészítő betonacél külön tételben) hosszirányú dilatációs lehetőséggel SCHÖCK SLD 40 plus tüske hossz irányú elmozdulási lehetőséggel, tüske hossza 100 mm, tüske átmérője 22 mm 40 cm ként</t>
  </si>
  <si>
    <t>Helyszíni beton és vasbeton munka</t>
  </si>
  <si>
    <t>34-001-1.1.1</t>
  </si>
  <si>
    <t>Acélszerkezeti gyártmánytervek készítése kompletten</t>
  </si>
  <si>
    <t>34-001-3.1</t>
  </si>
  <si>
    <t>Acél oszlop szerelése tömör szelvényből, HEA 300 9,6m</t>
  </si>
  <si>
    <t>m</t>
  </si>
  <si>
    <t>34-001-4.1</t>
  </si>
  <si>
    <t>Rácsos vagy tömör acéltartók beemelése és elhelyezése, kiképzett felfekvésre Acél rácsos tartó HEA 240 övrudakkal, 2xUPE200 rácsoszloppal és 2xL szögvas rácsrudakkal</t>
  </si>
  <si>
    <t>34-001-4.2</t>
  </si>
  <si>
    <t>Rácsos vagy tömör acéltartók beemelése és elhelyezése, szerelési kapcsolattal, Acél lépcső készítése, elhelyezése, rögzítése.</t>
  </si>
  <si>
    <t>34-001-13.7-0993952</t>
  </si>
  <si>
    <t>Z-C-U perforált gerincű horganyzott acélgerenda elhelyezése, Z-C-U 200 szelemenek és falvázgerendák LINDAB Construline HRY-C 200/1,5 perforált gerincű horganyzott acél szelvény S 350 GD + Z 275</t>
  </si>
  <si>
    <t>34-001-31.1-0118368</t>
  </si>
  <si>
    <t>34-002-5.1.7-0113454</t>
  </si>
  <si>
    <t>Külső térlefedés hőszigetelt szendvicspanel elemekkel, látszó csavaros rögzítéssel, poliuretán- vagy PIR habos szigeteléssel, 100 mm vastagságban KINGSPAN KS 1000 XD 100 0,7/1,1 Thermal Safe IPN habos tetőpanel horganyzott/ horganyzott+20 µm polyester bevonat, RAL 9002</t>
  </si>
  <si>
    <t>34-002-36.1.1-0113405</t>
  </si>
  <si>
    <t>Külső térlefedés komplett csomópontokkal, gerinc-, lábazati-, oromszegés- vagy hossztoldásos csomópontok elkészítése hőszigetelt szenvicspanel elemekhez KINGSPAN INSTApack KP11 komplett gerinc csomópont RW tetőpanelhez</t>
  </si>
  <si>
    <t>34-002-36.1.1-0113407</t>
  </si>
  <si>
    <t>Külső térlefedés komplett csomópontokkal, gerinc-, lábazati-, oromszegés- vagy hossztoldásos csomópontok elkészítése hőszigetelt szenvicspanel elemekhez KINGSPAN INSTApack KP13 komplett csomópont RW tetőpanel oromszegéshez</t>
  </si>
  <si>
    <t>34-002-36.1.1-0113422</t>
  </si>
  <si>
    <t>Külső térlefedés komplett csomópontokkal, gerinc-, lábazati-, oromszegés- vagy hossztoldásos csomópontok elkészítése hőszigetelt szenvicspanel elemekhez KINGSPAN INSTApack KP52 komplett csomópont, FF tetőpanel hossztoldáshoz</t>
  </si>
  <si>
    <t>34-002-36.1.1-0113424</t>
  </si>
  <si>
    <t>Külső térlefedés komplett csomópontokkal, gerinc-, lábazati-, oromszegés- vagy hossztoldásos csomópontok elkészítése hőszigetelt szenvicspanel elemekhez KINGSPAN INSTApack KP54 komplett Highline ereszcsatorna csomópont, FF tetőpanellhez</t>
  </si>
  <si>
    <t>34-003-21.1.1.4-0113796</t>
  </si>
  <si>
    <t>Külső térelhatárolás hőszigetelt szendvicspanel elemekkel, látszó csavaros rögzítéssel, poliuretán- vagy PIR hab szigeteléssel, 30-100 mm vastagság között, 60 mm vastagságban KINGSPAN KS 600 AWP Flex 60 0,6/0,4 rejtett rögz. IPN falpanel horg.+25/20 µm polyester, standard színben</t>
  </si>
  <si>
    <t>34-003-21.1.1.7-0113665</t>
  </si>
  <si>
    <t>Külső térelhatárolás hőszigetelt szendvicspanel elemekkel, látszó csavaros rögzítéssel, poliuretán- vagy PIR hab szigeteléssel, 30-100 mm vastagság között, 100 mm vastagságban KINGSPAN KS 1150 TF 100 0,5/0,4 IPN falpanel horg.+25/20 µm polyester bevonat, standard színben szürke</t>
  </si>
  <si>
    <t>34-003-31.1.6-0113625</t>
  </si>
  <si>
    <t>Külső térelhatárolás hőszigetelt szendvicspanel elemekkel, rejtett csavaros rögzítéssel, poliuretán- vagy PIR hab szigeteléssel, 100 mm vastagságban KINGSPAN KS 1000 AWP 100 0,6/0,4 rejtett rögz. IPN falpanel horg.+25/20 µm polyester, standard színben  zöld</t>
  </si>
  <si>
    <t>34-003-36.1.1-0113401</t>
  </si>
  <si>
    <t>Külső térelhatárolás komplett csomópontokkal, rejtett vagy látszó rögzítésű sarok-, lábazati- vagy takaróprofilos csomópontok elkészítése vízszintes falpanelekhez KINGSPAN INSTApack KP01 komplett csomópont omega takaróprofillal, vízszintes AWP panel elhelyezés esetén</t>
  </si>
  <si>
    <t>34-007-1.2-0113678</t>
  </si>
  <si>
    <t>Hűtőtéri szendvicspanel szerelése sík, sávos vagy mikrobordás kivitelben, válaszfalként függőlegesen szerelve 50-60 mm vastagságban KINGSPAN KS 1150 TC 50 0,5/0,4 hűtőházi falpanel horg.+25/150 µm FOODSAFE/FOODSAFE élelmiszeripari bevonat, standard színben</t>
  </si>
  <si>
    <t>34-007-1.2-0113679</t>
  </si>
  <si>
    <t>Hűtőtéri szendvicspanel szerelése sík, sávos vagy mikrobordás kivitelben, válaszfalként függőlegesen szerelve 50-60 mm vastagságban KINGSPAN KS 1150 TC 50 0,5/0,4 hűtőházi falpanel horg.+25/150 µm polyeszter/FOODSAFE élelmiszeripari bevonat, standard színben</t>
  </si>
  <si>
    <t>34-007-1.4-0113681</t>
  </si>
  <si>
    <t>Hűtőtéri szendvicspanel szerelése sík, sávos vagy mikrobordás kivitelben, falra fektetett, vagy T-profilra függesztett födém, 100 mm vastagságban KINGSPAN KS 1150 TC 100 0,5/0,4 hűtőházi álmenyezet panel horg.+25/150 µm polyester/FOODSAFE élelmiszeripari bevonat, standard színben</t>
  </si>
  <si>
    <t>34-007-1.7-0113493</t>
  </si>
  <si>
    <t>Hűtőtéri szendvicspanel szerelése sík, sávos vagy mikrobordás kivitelben, válaszfalként függőlegesen szerelve 140-150 mm vastagságban KINGSPAN KS 1150 TC 150 0,5/0,4 hűtőházi falpanel horg.+150/150 µm FOODSAFE/FOODSAFE élelmiszeripari bevonat, standard színben</t>
  </si>
  <si>
    <t>34-007-1.7-0113683</t>
  </si>
  <si>
    <t>Hűtőtéri szendvicspanel szerelése sík, sávos vagy mikrobordás kivitelben, falra fektetett, vagy T-profilra függesztett födém, 140-150 mm vastagságban KINGSPAN KS 1150 TC 150 0,5/0,4 hűtőházi álmennyezet panel+25/150 µm polyester/FOODSAFE élelmiszeripari bevonat, standard színben</t>
  </si>
  <si>
    <t>34-008-2.1.1.3-0119647</t>
  </si>
  <si>
    <t>Hűtött terek, raktárak, csarnokok nyílászáróinak beépítése, egyedi méretben gyártva, poliuretán keményhabbal kitöltött ajtólappal 0°C-ig, 70-100 mm-es hőszigeteléssel, hűtőtéri könnyű tolóajtó elhelyezése KINGSPAN egyszárnyú toló, 0°C feletti hűtőajtó 80 mm hőszig., 0,5 mm lemezzel, standard színben, küszöbbel, ajtózárral, hőszigetelt tokkal, 2500x2500</t>
  </si>
  <si>
    <t>Fém- és könnyű épületszerkezet szerelése</t>
  </si>
  <si>
    <t>36-007-9.2-0415421</t>
  </si>
  <si>
    <t>Lábazati vakolatok; díszítő és lábazati műgyantás kötőanyagú vakolatréteg felhordása, kézi erővel, vödrös kiszerelésű anyagból Baumit MosaikTop (Baumit Mozaik) vakolat 2 mm-es szemcseméret, 24 féle szín, Cikkszám: 255201</t>
  </si>
  <si>
    <t>Vakolás és rabicolás</t>
  </si>
  <si>
    <t>39-001-3.1.3-0120012</t>
  </si>
  <si>
    <t>CW fém vázszerkezetre szerelt válaszfal 2 x 2 rtg. normál, 12,5 mm vtg. gipszkarton borítással, hőszigeteléssel, csavarfejek és illesztések glettelve (Q2), egyszeres, CW 100-06 mm vtg. tartóvázzal RIGIPS normál építőlemez RB 12,5 mm, ásványi szálas hőszigetelés</t>
  </si>
  <si>
    <t>39-001-23.1.3-0120021</t>
  </si>
  <si>
    <t>39-003-1.2.1.5.1-0120012</t>
  </si>
  <si>
    <t>39-003-1.2.1.6.1-0120021</t>
  </si>
  <si>
    <t>39-005-2.2.3-0120031</t>
  </si>
  <si>
    <t>Szárazépítés</t>
  </si>
  <si>
    <t>42-011-1.1.2.1-0216002</t>
  </si>
  <si>
    <t>Fal-, pillér és oszlopburkolat hordozószerkezetének felületelőkészítése beltérben, gipszkarton alapfelületen felületelőkészítő alapozó és tapadóhíd felhordása egy rétegben MUREXIN LF 1 mélyalapozó</t>
  </si>
  <si>
    <t>42-011-1.1.2.2-0314002</t>
  </si>
  <si>
    <t>Fal-, pillér és oszlopburkolat hordozószerkezetének felületelőkészítése beltérben, gipszkarton alapfelületen kenhető víz- és páraszigetelés felhordása egy rétegben,  hajlaterősítő szalag elhelyezésével MUREXIN 1 KS folyékonyfólia</t>
  </si>
  <si>
    <t>42-011-1.1.3.3.1-0215096</t>
  </si>
  <si>
    <t>Fal-, pillér és oszlopburkolat hordozószerkezetének felületelőkészítése beltérben, meglévő hidegburkolaton simító felületkiegyenlítés készítése 5 mm átlagos rétegvastagságban Baumit Nivello Quattro önterülő aljzatkiegyenlítő, max.: 20 mm, Cikkszám: 156204</t>
  </si>
  <si>
    <t>42-011-2.1.1.1-0216002</t>
  </si>
  <si>
    <t>Padlóburkolat hordozószerkezetének felületelőkészítése beltérben, beton alapfelületen felületelőkészítő alapozó és tapadóhíd felhordása egy rétegben MUREXIN LF 1 mélyalapozó</t>
  </si>
  <si>
    <t>42-011-2.1.1.2-0314002</t>
  </si>
  <si>
    <t>Padlóburkolat hordozószerkezetének felületelőkészítése beltérben, beton alapfelületen kenhető víz- és páraszigetelés felhordása egy rétegben,  hajlaterősítő szalag elhelyezésével MUREXIN 1 KS folyékonyfólia</t>
  </si>
  <si>
    <t>42-012-1.1.1.1.1.2-0212010</t>
  </si>
  <si>
    <t>42-022-1.1.1.1.1.2-0212003</t>
  </si>
  <si>
    <t>Padlóburkolat készítése, beltérben, tégla, beton, vakolt alapfelületen, mázas kerámiával, kötésben vagy hálósan, 3-5 mm vtg. ragasztóba rakva, 1-10 mm fugaszélességgel, 10x10 - 20x20 cm közötti lapmérettel LB-Knauf GRES/Gres ragasztó, EN 12004 szerinti C2T minősítéssel, kül- és beltérbe, fagyálló, padlófűtéshez is, Cikkszám: K00617801 LB-Knauf Colorin flex fugázó, EN 13888 szerinti CG2 minősítéssel, fehér, Cikkszám: K00630***</t>
  </si>
  <si>
    <t>Aljzatkészítés, hideg- és melegburkolat készítése</t>
  </si>
  <si>
    <t>43-002-1.2-0144003</t>
  </si>
  <si>
    <t>Függőereszcsatorna szerelése, félkörszelvényű, bármilyen kiterített szélességben, színes műanyagbevonatú horganyzott acéllemezből LINDAB Rainline R 150 félkörszelvényű függő ereszcsatorna, horganyzott acél + Elite bevonat, standard színben</t>
  </si>
  <si>
    <t>43-002-11.2-0144015</t>
  </si>
  <si>
    <t>Lefolyócső szerelése kör keresztmetszettel, bármilyen kiterített szélességgel, színes műanyagbevonatú horganyzott acéllemezből LINDAB Rainline SRÖR 120 körszelvényű lefolyócső egyik végén szűkítve, horganyzott acél + Elite bevonat, standard színben</t>
  </si>
  <si>
    <t>43-003-1.1.2.1-0993718</t>
  </si>
  <si>
    <t>Ereszszegély szerelése keményhéjalású tetőhöz, színes műanyagbevonatú horganyzott acéllemezből, 40 cm kiterített szélességig LINDAB Seamline FOP PLX szegély tűzihorganyzott acél + Premium bevonat, standard színben, 0,6 mm vtg., kiterített szélesség: 351-400 mm</t>
  </si>
  <si>
    <t>43-003-4.1.2.3-0993720</t>
  </si>
  <si>
    <t>Falszegély szerelése keményhéjalású tetőhöz, színes műanyagbevonatú horganyzott acéllemezből, 50 cm kiterített szélességgel LINDAB Seamline FOP PLX szegély tűzihorganyzott acél + Premium bevonat, standard színben, 0,6 mm vtg., kiterített szélesség: 451-500 mm</t>
  </si>
  <si>
    <t>43-003-8.2.5-0149736</t>
  </si>
  <si>
    <t>Ablak- vagy szemöldökpárkány színes műanyagbevonatú horganyzott acéllemezből, bármely kiterített szélességig KINGSPAN K145 felső cseppentő szegés nyílászárókhoz, 0,6-os, poliészter bevonatú festett acélból, P16-os polietilén szigetelőcsíkkal</t>
  </si>
  <si>
    <t>43-003-10.1.3.1-0149641</t>
  </si>
  <si>
    <t>Kétvízorros falfedés, egyenesvonalú kivitelben, bevonatos alumínium lemezből, 50 cm kiterített szélességig Kétvízorros fallefedés PREFALZ® alumínium szalagból fényes felülettel, 0,7 mm vtg., Ksz: 25 cm</t>
  </si>
  <si>
    <t>43-003-15.2.5-0149731</t>
  </si>
  <si>
    <t>Lábazati szegély, színes műanyagbevonatú horganyzott acéllemezből, bármely kiterített szélességgel KINGSPAN K184 lábazati cseppentő szegés, K214 élzáró szegéssel, függőleges panelezés esetén, 0,6-os festett acélból, P16 és P18 szigetelőcsíkokkal</t>
  </si>
  <si>
    <t>Bádogozás</t>
  </si>
  <si>
    <t>44-011-1.1.1-0167426</t>
  </si>
  <si>
    <t>Műanyag kültéri nyílászárók elhelyezése előre kihagyott falnyílásba, hőszigetelt, fokozott légzárású bejárati ajtó, tömítés nélkül (szerelvényezve, finom beállítással), 6,01-10,00 m kerület között FENSTHERM BRILL Kifelé nyíló üvegezett bejárati ajtó, 5 kamrás VEKA SOFTLINE 70 AD PVC profil, uw&lt;1,4 W/m2K, mérete: 110 x  240 cm</t>
  </si>
  <si>
    <t>44-011-1.1.1-0167505</t>
  </si>
  <si>
    <t>Műanyag kültéri nyílászárók elhelyezése előre kihagyott falnyílásba, hőszigetelt, fokozott légzárású bejárati ajtó, tömítés nélkül (szerelvényezve, finom beállítással), 6,01-10,00 m kerület között FENSTHERM BRILL Kifelé nyíló üvegezett kétszárnyú bejárati ajtó, 5 kamrás VEKA SOFTLINE 70 AD PVC profil, uw&lt;1,4 W/m2K, mérete: 150 x  240 cm</t>
  </si>
  <si>
    <t>44-011-1.1.1-0167508</t>
  </si>
  <si>
    <t>Műanyag kültéri nyílászárók elhelyezése előre kihagyott falnyílásba, hőszigetelt, fokozott légzárású bejárati ajtó, tömítés nélkül (szerelvényezve, finom beállítással), 6,01-10,00 m kerület között FENSTHERM BRILL Kifelé nyíló üvegezett kétszárnyú bejárati ajtó, 5 kamrás VEKA SOFTLINE 70 AD PVC profil, uw&lt;1,4 W/m2K, mérete: 240 x  240 cm</t>
  </si>
  <si>
    <t>44-012-1.1.1.3.4-0222007</t>
  </si>
  <si>
    <t>Műanyag kültéri nyílászárók, hőszigetelt, fokozott légzárású ablak elhelyezése előre kihagyott falnyílásba, tömítés nélkül (szerelvényezve, finombeállítással), 4,00 m kerületig, ötkamrás profil, egyszárnyú, fix REHAU Euro-Design 70 fix ablak, fehér, Ug = 1,1 W/m2K 90 x 90 cm</t>
  </si>
  <si>
    <t>44-012-1.1.2.7.1-0221867</t>
  </si>
  <si>
    <t>Műanyag kültéri nyílászárók, hőszigetelt, fokozott légzárású ablak elhelyezése előre kihagyott falnyílásba, tömítés nélkül (szerelvényezve, finombeállítással), 4,00 m kerület felett hatkamrás profil, egyszárnyú, bukó-nyíló REHAU GENEO MD szálerősítéses profilú bukó-nyíló ablak, fehér, Ug = 0,6 W/m2K 90 x 120 cm</t>
  </si>
  <si>
    <t>44-013-1.1.1.4.3-0213101</t>
  </si>
  <si>
    <t>Műanyag kültéri nyílászárók elhelyezése előre kihagyott falnyílásba, hőszigetelt, fokozott légzárású erkélyajtó utólagos elhelyezéssel, tömítés nélkül (szerelvényezve, finombeállítással), 6,00 m kerületig, hatkamrás profil, egyszárnyú, fix REHAU Euro-Design 86 üvegfal, fehér, Ug = 1,1 W/m2K 90 x 210 cm</t>
  </si>
  <si>
    <t>44-013-1.1.2.9.1-0213252</t>
  </si>
  <si>
    <t>Műanyag kültéri nyílászárók elhelyezése előre kihagyott falnyílásba, hőszigetelt, fokozott légzárású erkélyajtó utólagos elhelyezéssel, tömítés nélkül (szerelvényezve, finombeállítással), 6,01-10,00 m kerület között, hatkamrás, kétszárnyú vagy többszárnyú, középnyíló-nyíló REHAU GENEO MD szálerősítéses profilú középfelnyíló erkélyajtó, fehér, Ug = 0,6 W/m2K 180 x 240 cm</t>
  </si>
  <si>
    <t>Fa- és műanyag szerkezet elhelyezése</t>
  </si>
  <si>
    <t>45-001-1.1.3.1-0134014</t>
  </si>
  <si>
    <t>Beltéri ajtók, alapozott acél ajtótok elhelyezése, saroktok szerelésével, Jobbos/Balos falcolt ajtólaphoz EPDM tömítőprofillal, téglafalba való beépítéssel, 625x2000-2000x2125 mm névleges méretig Hörmann 1 részes saroktok, névleges méret:750 x 2125 mm</t>
  </si>
  <si>
    <t>45-001-1.1.3.1-0134016</t>
  </si>
  <si>
    <t>Beltéri ajtók, alapozott acél ajtótok elhelyezése, saroktok szerelésével, Jobbos/Balos falcolt ajtólaphoz EPDM tömítőprofillal, téglafalba való beépítéssel, 625x2000-2000x2125 mm névleges méretig Hörmann 1 részes saroktok, névleges méret:1000 x 2125 mm</t>
  </si>
  <si>
    <t>45-001-2.1.1-0134086</t>
  </si>
  <si>
    <t>Beltéri ajtólapok elhelyezése, kiegészítő szerelvények nélkül, 40 mm vastag papír rácsbetétes, 3 oldalon falcolt ajtólappal, 0,6 mm vastag felületkezelt acéllemezből, 750×2000-1250x2250 mm névleges méretig, egyszárnyú tömör ajtólappal Hörmann ZK beltéri ajtólap, névleges méret: 750 x 2125 mm, RAL 9016 színben</t>
  </si>
  <si>
    <t>45-001-2.1.1-0134091</t>
  </si>
  <si>
    <t>Beltéri ajtólapok elhelyezése, kiegészítő szerelvények nélkül, 40 mm vastag papír rácsbetétes, 3 oldalon falcolt ajtólappal, 0,6 mm vastag felületkezelt acéllemezből, 750×2000-1250x2250 mm névleges méretig, egyszárnyú tömör ajtólappal Hörmann ZK beltéri ajtólap, névleges méret: 1000 x 2125 mm, RAL 9016 színben</t>
  </si>
  <si>
    <t>45-001-5.1.2.1-0131520</t>
  </si>
  <si>
    <t>Alumínium beltéri ajtók elhelyezése, hőhidas alumínium kifelé nyíló ajtó, rendszerhez tartozó kétoldali alumínium (EV1 felületű) kilinccsel, ajtócsukó és vaktok nélkül, biztonsági zárral, átmenő (kefés) küszöbbel, 4.4 ragasztott biztonsági üvegezéssel, kétszárnyú kivitelben, 1600x2200-2200x2400 mm névleges méretig Schüco RS 50 N kétszárnyú, hőhidas, kifelé nyíló ajtó, méret: 2200x2400 mm</t>
  </si>
  <si>
    <t>45-003-1.2-0121240</t>
  </si>
  <si>
    <t>Kerítéskapu elhelyezése kétszárnyú kivitelben STEELVENT ST22/2"Töhötöm" kétszárnyú kapu, utóhorganyzott+porszórt (RAL6005), ST 10 típusú betéttel, szabadnyílás:6,0 m, magasság:2,0 m</t>
  </si>
  <si>
    <t>45-003-16.2.1.1-0135655</t>
  </si>
  <si>
    <t>Ipari szekcionált kapu szerelése, hőszigetelt, meghajtással, acél kivitelben, magasság: 2000-3500 mm szélesség: 2000-3500 mm Hörmann SPU F42 ipari szekcionált kapu, 3000x3000 mm, stukkómintás RAL9002, N-sínvezetéssel, WA300 S4 integrált vezérléssel, biztosított kireteszeléssel</t>
  </si>
  <si>
    <t>45-003-20.1.1.1-0135693</t>
  </si>
  <si>
    <t>Ipari redőnykapu szerelése, hőszigetelt, acél kivitelben, meghajtással, magasság: 2000-3500 mm szélesség: 2000-3500 mm Hörmann DECOTHERM S SB hőszigetelt redőnykapu, 2000×2500 mm, színbevonat nélkül, WA300 S4 integrált vezérléssel</t>
  </si>
  <si>
    <t>45-004-1-0180301</t>
  </si>
  <si>
    <t>Acél, alumínium erkély-, folyosó- és mellvédkorlát elhelyezése, fészekbe vagy kőcsavaros rögzítéssel Acélcső korlát, 51 mm átmérőjű kézfogóval, alatta 5 sor 18 mm átmérőjű osztással, porszórt felülettel</t>
  </si>
  <si>
    <t>45-004-2-0180301</t>
  </si>
  <si>
    <t>Lépcsőkorlát elhelyezése fészekbe vagy kőcsavaros rögzítéssel Acélcső korlát, 51 mm átmérőjű kézfogóval, alatta 5 sor 18 mm átmérőjű osztással, porszórt felülettel</t>
  </si>
  <si>
    <t>45-004-5-0180817</t>
  </si>
  <si>
    <t>Ipari járórácsok elhelyezése bármilyen méretben NAGÉV P típusú CSM4 járórács tűzihorgonyzott kivitelben, 50x3-as főbordával 33/33 bordaosztással</t>
  </si>
  <si>
    <t>45-004-21.1.1-0137192</t>
  </si>
  <si>
    <t>Tekercses kerítésrendszer építésnél, oszlop elhelyezése 10 %-os tereplejtésig, (az alaptestek kiemelése, betonozása vagy a beton alapzat készítése külön tételben kiírva), kerítés köz- és sarokoszlop elhelyezése, 2,00 m kerítés magasságig DIRICKX Univers függőleges sínes oszlop, átmérő: 48 mm, magasság: 2,00 m</t>
  </si>
  <si>
    <t>45-004-21.2.1-0137213</t>
  </si>
  <si>
    <t>Tekercses kerítésrendszer építésnél, oszlop elhelyezése 10 %-os tereplejtésig, (az alaptestek kiemelése, betonozása vagy a beton alapzat készítése külön tételben kiírva), kerítés támaszoszlop elhelyezése 2,00 m kerítés magasságig DIRICKX Univers támaszoszlop, átmérő: 48 mm, magasság: 2,00 m</t>
  </si>
  <si>
    <t>45-004-22.1-0137222</t>
  </si>
  <si>
    <t>Kerítés oszlop és támaszoszlop kapcsolatának kialakítása körgyűrű alkalmazásával DIRICKX Univers körgyűrű, átmérő: 48 mm</t>
  </si>
  <si>
    <t>45-004-23.1.2-0137015</t>
  </si>
  <si>
    <t>Fém nyílászáró és épületlakatos-szerkezet elhelyezése</t>
  </si>
  <si>
    <t>47-000-1.7.1.2</t>
  </si>
  <si>
    <t>Belső festéseknél felület előkészítése, részmunkák; előfestés, bármilyen padozatú helyiségben, tagolt felületen</t>
  </si>
  <si>
    <t>47-000-1.21.2.1.1.2-0320611</t>
  </si>
  <si>
    <t>Belső festéseknél felület előkészítése, részmunkák; glettelés, műanyag kötőanyagú glettel (simítótapasszal), vakolt felületen, bármilyen padozatú helyiségben, tagolt felületen JUBOLIN előkevert fehér beltéri glett</t>
  </si>
  <si>
    <t>47-010-1.1.2-0313814</t>
  </si>
  <si>
    <t>Normál nem egyenletes nedvszívóképességű ásványi falfelületek alapozása, felületmegerősítése, vizes-diszperziós akril bázisú alapozóval, tagolt felületen MAPEI Elastocolor Primer oldószeres, fixáló alapozó</t>
  </si>
  <si>
    <t>47-011-15.1.1.2-0151171</t>
  </si>
  <si>
    <t>Diszperziós festés műanyag bázisú vizes-diszperziós  fehér vagy gyárilag színezett festékkel, új vagy régi lekapart, előkészített alapfelületen, vakolaton, két rétegben, tagolt sima felületen Héra diszperziós belső falfesték, fehér, EAN: 5995061999118</t>
  </si>
  <si>
    <t>47-023-1.1.1.2-0180020</t>
  </si>
  <si>
    <t>Felületképzés</t>
  </si>
  <si>
    <t>48-007-1.2.2-0092025</t>
  </si>
  <si>
    <t>48-007-41.1.1.1.2-0093529</t>
  </si>
  <si>
    <t>Födém; Padló hőszigetelő anyag elhelyezése, vízszintes felületen, aljzatbeton alá, úsztató rétegként, expandált polisztirolhab lemezzel BACHL Nikecell EPS 100 standard expandált polisztirol keményhab hőszigetelő lemez, 1000x500x100 mm</t>
  </si>
  <si>
    <t>48-007-56.1.3.1-0113544</t>
  </si>
  <si>
    <t>Alátét- és elválasztó rétegek beépítése, védőlemez-, műanyagfátyol-, fólia vagy műanyagfilc egy rétegben, átlapolással, rögzítés nélkül, padló, födém szigeteléseknél, vízszintes felületen AUSTROTHERM polietilén fólia, 0,09 mm vastagságú, 2 m szélességű</t>
  </si>
  <si>
    <t>48-010-1.1.2.1-0091137</t>
  </si>
  <si>
    <t>48-010-1.5.1.1-0118001</t>
  </si>
  <si>
    <t>Szigetelés</t>
  </si>
  <si>
    <t>61-004-1.1-0110517</t>
  </si>
  <si>
    <t>Szórt alap készítése, egy rétegben, 15-25 cm vastagságban, 4 cm hézagkitöltéssel, zúzottkőből vagy kohósalakkőből Nemes zúzottkő, NZ 55/100 Bazalt-Középkő, Uzsa</t>
  </si>
  <si>
    <t>61-004-1.1-0110761</t>
  </si>
  <si>
    <t>Szórt alap készítése, egy rétegben, 15-25 cm vastagságban, 4 cm hézagkitöltéssel, zúzottkőből vagy kohósalakkőből Nemes zúzottkő andezit, NZ 32/50, KŐKA, Komló</t>
  </si>
  <si>
    <t>61-004-1.1-0130171</t>
  </si>
  <si>
    <t>Szórt alap készítése, egy rétegben, 15-25 cm vastagságban, 4 cm hézagkitöltéssel, zúzottkőből vagy kohósalakkőből Speciális zúzottkő andezit, S 0/32, KŐKA, Komló</t>
  </si>
  <si>
    <t>61-004-1.1-0320051</t>
  </si>
  <si>
    <t>Szórt alap készítése, egy rétegben, 15-25 cm vastagságban, 4 cm hézagkitöltéssel, zúzottkőből vagy kohósalakkőből Kohósalakkő, osztályozatlan</t>
  </si>
  <si>
    <t>Útburkolatalap és makadámburkolat készítése</t>
  </si>
  <si>
    <t>62-002-1.4.1-0613243</t>
  </si>
  <si>
    <t>62-002-1.4.2-0619060</t>
  </si>
  <si>
    <t>62-002-2.3-0613250</t>
  </si>
  <si>
    <t>62-003-8.1-0613886</t>
  </si>
  <si>
    <t>Tér- vagy járdaburkolat készítése, beton burkolókőből soros, halszálka, parketta vagy kazettás kötésben, homokágyazatba fektetve, 10x20x4, 10x20x5, 10x20x6, 10x20x8 cm-es méretű idomkővel LEIER Piazza 10x20x8 cm, szürke, N+F , Cikkszám: HUTJS0713</t>
  </si>
  <si>
    <t>Kőburkolat készítése</t>
  </si>
  <si>
    <t>63-103-1.1.1.3-0750015</t>
  </si>
  <si>
    <t>Egyéb közutak bitumenes burkolatának készítése, hengerelt aszfalt alapréteg készítése (AC), a meglévő alap felületének előzetes letakarításával, bitumenemulziós alápermetezéssel, 3,2 méter szélességig, AC 32 alap aszfaltkeverékből, 90-140 mm vastagságban terítve Alapréteg AC32 alap 35/50, AC32 alap 50/70 tipusú bitumennel, N igénybevételi kat., zúzott kővel, homokos kaviccsal, visszanyert aszfalttal</t>
  </si>
  <si>
    <t>Bitumenes alap és makadámburkolat készítése</t>
  </si>
  <si>
    <t>Összesen:</t>
  </si>
  <si>
    <t xml:space="preserve">                                       </t>
  </si>
  <si>
    <t xml:space="preserve">                                                                              </t>
  </si>
  <si>
    <t>Költségvetés főösszesítő</t>
  </si>
  <si>
    <t>Megnevezés</t>
  </si>
  <si>
    <t>Anyagköltség</t>
  </si>
  <si>
    <t>Díjköltség</t>
  </si>
  <si>
    <t>1. Építmény közvetlen költségei</t>
  </si>
  <si>
    <t>2.1 ÁFA vetítési alap</t>
  </si>
  <si>
    <t>2.2 ÁFA</t>
  </si>
  <si>
    <t>3.  A munka ára</t>
  </si>
  <si>
    <t>Aláírás</t>
  </si>
  <si>
    <t>15-002-1.2.1</t>
  </si>
  <si>
    <t>Kétoldali falzsaluzás függőleges vagy ferde sík felülettel, szerelt táblás zsaluzattal, kézzel mozgatva, 3 m magasságig</t>
  </si>
  <si>
    <t>15-002-4.2.1</t>
  </si>
  <si>
    <t>Egyoldali falzsaluzás függőleges vagy ferde sík felülettel, szerelt táblás zsaluzattal, kézzel mozgatva, támasztó bakkal, kihorgonyozva, 3 m magasságig</t>
  </si>
  <si>
    <t>15-004-1.1.2.3</t>
  </si>
  <si>
    <t>Síklemez zsaluzása, alátámasztó állvánnyal, födémzsaluzattal, zsaluhéj táblákkal borítva, 4,01-6 m magasság között</t>
  </si>
  <si>
    <t>21-002-1.1</t>
  </si>
  <si>
    <t>Humuszos termőréteg, termőföld leszedése, terítése gépi erővel, 18%-os terephajlásig, bármilyen talajban, szállítással, 50,0 m-ig</t>
  </si>
  <si>
    <t>21-003-5.1.1.1</t>
  </si>
  <si>
    <t>21-003-5.1.2.1</t>
  </si>
  <si>
    <t>31-011-3.3.3-0250510</t>
  </si>
  <si>
    <t>Vasbetonfal készítése,  X0v(H), XC1, XC2, XC3 környezeti osztályú, kissé képlékeny vagy képlékeny konzisztenciájú betonból, szivattyús technológiával, vibrátoros tömörítéssel, 25-50 cm vastagság között C30/37 - XC3 képlékeny kavicsbeton keverék CEM 52,5 pc. Dmax = 24 mm, m = 7,1 finomsági modulussal</t>
  </si>
  <si>
    <t>31-021-4.3.2-0250510</t>
  </si>
  <si>
    <t>Sík vagy alulbordás vasbeton lemez készítése, 15°-os hajlásszögig, X0v(H), XC1, XC2, XC3 környezeti osztályú, kissé képlékeny vagy képlékeny konzisztenciájú betonból, betonszivattyús technológiával, vibrátoros tömörítéssel, 12 cm vastagság felett C30/37 -XC3 képlékeny kavicsbeton keverék CEM 52,5 pc. Dmax = 24 mm, m = 7,1 finomsági modulussal</t>
  </si>
  <si>
    <t>34-001-1.2.2</t>
  </si>
  <si>
    <t>34-001-11.4-0110015</t>
  </si>
  <si>
    <t>Z-C-Σ könnyűgerenda rendszer elemeinek elhelyezése, Z-C-Σ 150-160 szelemenek és falvázgerendák LINDAB Construline Z 150/1,5 horganyzott acélgerenda S 350 GD + Z 275</t>
  </si>
  <si>
    <t>34-002-5.1.7-0113432</t>
  </si>
  <si>
    <t xml:space="preserve">Külső térlefedés hőszigetelt szendvicspanel elemekkel, látszó csavaros rögzítéssel, poliuretán- vagy PIR habos szigeteléssel, 100 mm vastagságban KINGSPAN KS 1000 RW 100/0,5/0,4 Thermal Safe IPN habos tetőpanel horg. +25/20 µm polyester bevonat, standard </t>
  </si>
  <si>
    <t>34-002-36.1.1-0113408</t>
  </si>
  <si>
    <t>Külső térlefedés komplett csomópontokkal, gerinc-, lábazati-, oromszegés- vagy hossztoldásos csomópontok elkészítése hőszigetelt szenvicspanel elemekhez KINGSPAN INSTApack KP14 komplett Highline ereszcsatorna csomópont RW tetőpanelhez</t>
  </si>
  <si>
    <t>34-003-21.1.1.7-0113798</t>
  </si>
  <si>
    <t xml:space="preserve">Külső térelhatárolás hőszigetelt szendvicspanel elemekkel, látszó csavaros rögzítéssel, poliuretán- vagy PIR hab szigeteléssel, 30-100 mm vastagság között, 100 mm vastagságban KINGSPAN KS 600 AWP Flex 100 0,6/0,4 rejtett rögz. IPN falpanel horg.+25/20 µm </t>
  </si>
  <si>
    <t>39-001-23.1.2-0210211</t>
  </si>
  <si>
    <t>39-003-1.1.1.6.1-0210211</t>
  </si>
  <si>
    <t>42-012-1.1.1.1.1.3-0212004</t>
  </si>
  <si>
    <t>42-022-1.1.1.1.1.3-0212004</t>
  </si>
  <si>
    <t>43-002-1.1-0147122</t>
  </si>
  <si>
    <t>Függőereszcsatorna szerelése, félkörszelvényű, bármilyen kiterített szélességben, minősített ötvözött horganylemezből VM ZINC 33-as függőereszcsatorna, NATÚR, 0,7 mm/4 m, félkörszelvényű, Ref:10-0010-33-70-40</t>
  </si>
  <si>
    <t>43-002-11.1-0147182</t>
  </si>
  <si>
    <t>Lefolyócső szerelése kör keresztmetszettel, bármilyen kiterített szélességgel, minősített ötvözött horganylemezből VM ZINC 100-as lefolyócső, NATÚR, 0,70 mm/m, körszelvényű, Ref:10-0020-10-70-20</t>
  </si>
  <si>
    <t>44-012-1.1.1.3.2-0167053</t>
  </si>
  <si>
    <t>45-001-11.5.2.1-0134424</t>
  </si>
  <si>
    <t>61-004-1.1-0110811</t>
  </si>
  <si>
    <t>Szórt alap készítése, egy rétegben, 15-25 cm vastagságban, 4 cm hézagkitöltéssel, zúzottkőből vagy kohósalakkőből Zúzottkő dolomit, Z 55/80, KŐKA, Iszkaszentgyörgy</t>
  </si>
  <si>
    <t>10-048-3.51.1.2-0415761</t>
  </si>
  <si>
    <t>Talajvíz elleni szigetelések, Alátét vagy elválasztó réteg készítése műanyagfilc vagy műanyagfátyol lemezből, egy rétegben, rögzítés nélkül, átlapolással fektetve, függőleges felületen TBX 400 400g/m2 felülettömegű, nem szőtt, tűnemezelt, fehér/világos színű, PP (polipropilén) geotextil, védő-, elválasztó-, erősítő réteg; szakítószilárdság: 23,5kN/m, szakadási nyúlás: 50%, pecsétnyomás: 3200N</t>
  </si>
  <si>
    <t>15-002-4.1.1</t>
  </si>
  <si>
    <t>Egyoldali falzsaluzás függőleges vagy ferde sík felülettel, fa zsaluzattal, 3 m magasságig</t>
  </si>
  <si>
    <t>21-002-1.3</t>
  </si>
  <si>
    <t>Humuszos termőréteg, termőföld leszedése, terítése gépi erővel, 18%-os terephajlásig, bármilyen talajban, szállítással, 200,1-400,0 m között</t>
  </si>
  <si>
    <t>31-001-1.2.2-0221022</t>
  </si>
  <si>
    <t>Betonacél helyszíni szerelése  függőleges vagy vízszintes tartószerkezetbe, bordás betonacélból, 12-20 mm átmérő között FERALPI bordás betonacél, 12 m-es szálban, Bst500S  12 mm</t>
  </si>
  <si>
    <t>31-001-2-0451506</t>
  </si>
  <si>
    <t>Hegesztett betonacél háló szerelése tartószerkezetbe FERALPI 12K1010 építési síkháló; 5,00 x 2,15 m; 100 x 100 mm osztással Ø 12,0 / 12,0 BHB55.50</t>
  </si>
  <si>
    <t>34-001-1.1.6</t>
  </si>
  <si>
    <t>34-002-5.1.4-0118702</t>
  </si>
  <si>
    <t>Külső térlefedés hőszigetelt szendvicspanel elemekkel, látszó csavaros rögzítéssel, poliuretán- vagy PIR habos szigeteléssel, 60 mm vastagságban HOESCH Thermodach 95 tetőpanel (magvastagság: 60mm) horganyzott  + 25/15 µm polyester bevonat, standard színben</t>
  </si>
  <si>
    <t>34-002-5.1.7-0113058</t>
  </si>
  <si>
    <t>34-003-36.1.2-0113417</t>
  </si>
  <si>
    <t>Külső térelhatárolás komplett csomópontokkal, rejtett vagy látszó rögzítésű sarok-, lábazati- vagy takaróprofilos csomópontok elkészítése függőleges falpanelekhez KINGSPAN INSTApack KP41 komplett sarokcsomópont, függőleges FH panel elhelyezés esetén</t>
  </si>
  <si>
    <t>34-007-1.3-0113680</t>
  </si>
  <si>
    <t>Hűtőtéri szendvicspanel szerelése sík, sávos vagy mikrobordás kivitelben, válaszfalként beépítve tartószerkezethez rögzítve. 80-90 mm vastagságban KINGSPAN KS 1150 TC 80 0,5/0,4 hűtőházi falpanel horg.+25/150 µm polyester/polyester  standard színben</t>
  </si>
  <si>
    <t>45-001-11.4.4.2.1-0131598</t>
  </si>
  <si>
    <t>Kültéri ajtók, lakásbejárati ajtók elhelyezése, hőhídmentes, alumínium kifelé nyíló bejárati ajtó, biztonsági zárral, átmenő (kefés) küszöbbel, 150 mm magas lábazati profillal, a rendszerhez tartozó kétoldali alumínium kilinccsel, ajtócsukó és vaktok nélkül, 6-16-4.4 hőszigetelt biztonsági üvegezéssel, kétszárnyú kivitelben, 1600x2200-2400x2400 mm névleges méretig Schüco RS 65 kétszárnyú, hőhídmentes, kifelé nyíló ajtó, méret: 2400x2400 mm</t>
  </si>
  <si>
    <t>CW fém vázszerkezetre szerelt válaszfal 2 x 2 rtg. impregnált, 12,5 mm vtg. gipszkarton borítással, hőszigeteléssel, csavarfejek és illesztések glettelve (Q2), egyszeres, CW 75-06 mm vtg. tartóvázzal KNAUF HA 13 impregnált építőlemez, 12,5 mm HRAK 1250/2000 Cikkszám: 36307120, ásványi szálas hőszigetelés</t>
  </si>
  <si>
    <t xml:space="preserve">Műanyag kültéri nyílászárók, hőszigetelt, fokozott légzárású ablak elhelyezése előre kihagyott falnyílásba, tömítés nélkül (szerelvényezve, finombeállítással), 4,00 m kerületig, ötkamrás profil, egyszárnyú, bukó FENSTHERM BRILL bukó ablak, 5 kamrás VEKA SOFTLINE 70 AD PVC profil, uw&lt;1,4 W/m2K, mérete: 90 x  60 cm </t>
  </si>
  <si>
    <t>Kültéri ajtók, többfunkciós, hő- és hangszigetelő acélajtó elhelyezése, 3 oldalon falcolt, 1,5 mm lemezvastagsággal, acéltokkal (sarok, falazós, gipszkarton, blokktokkal) szerelve, kétszárnyú kivitelben, 1500x2000-2500x2500 mm névleges méretig Hörmann D45 kültéri kétszárnyú ajtóelem saroktokkal, fekete kilinccsel, névleges méret: 2500 x 2500mm, (szimetrikus osztásban), alapozott</t>
  </si>
  <si>
    <t>71-002-0723673</t>
  </si>
  <si>
    <t xml:space="preserve">m      </t>
  </si>
  <si>
    <t>71-002-0726552</t>
  </si>
  <si>
    <t>Kábeljelző szalag elhelyezése PannonCom-Kábel műanyag kábeljelölő szalag, 150x0.2 mm</t>
  </si>
  <si>
    <t xml:space="preserve">100 m  </t>
  </si>
  <si>
    <t>71-101-2073975</t>
  </si>
  <si>
    <t>Köz és térvilágítás; Acéloszlop elhelyezése, felületvédelemmel,közvilágítási összekötő- és biztosító szekrénnyel,földmunkával és betonalappal,lámpatest és fényforrás nélkül, kör keresztmetszetű, kúpos, talplemezes kivitelben, 7-10 méter fénypontmagasság</t>
  </si>
  <si>
    <t xml:space="preserve">db     </t>
  </si>
  <si>
    <t>között VIKO VO-08.60 kúpos, talpas lámpaoszlop 8 m magas, Ø60 mm csúcsátmérő, alapvasalattal, Csz.: VO-08.60</t>
  </si>
  <si>
    <t>71-101-1392066</t>
  </si>
  <si>
    <t>Köz és térvilágítás; Falikar elhelyezése meglévő tartószerkezetre, acél, tűzihorganyzott kivitel HOLUX F02/60, acél falikar 200 mm kinyúlással, 5° döntés, 60 mm átmérő, Csz:1-32-18-0003</t>
  </si>
  <si>
    <t>71-001-0696216</t>
  </si>
  <si>
    <t xml:space="preserve">Merev, simafalú műanyag védőcső elhelyezése, elágazó dobozokkal, előre elkészített falhoronyba, vékonyfalú kivitelben, könnyű mechanikai igénybevételre, Névleges méret: 21-29 mm HYDRO-THERM beltéri Mü III. vékonyfalú, hajlítható merev műanyag szürke védőcső 23 mm, Kód: MU-III 23
</t>
  </si>
  <si>
    <t>71-001-0696652</t>
  </si>
  <si>
    <t xml:space="preserve">Merev, simafalú műanyag védőcső elhelyezése, elágazó dobozokkal, falon kívül, előre elkészített tartó szerkezetre szerelve, vastag, simafalú kivitelben, nehéz mechanikai igénybevételre, Névleges méret: 21-29 mm HYDRO-THERM beltéri Mü I. vastagfalú, merev műanyag szürke védőcső 21 mm, Kód: MU-I 21
</t>
  </si>
  <si>
    <t>71-001-0696664</t>
  </si>
  <si>
    <t xml:space="preserve">Merev, simafalú műanyag védőcső elhelyezése, elágazó dobozokkal, falon kívül, előre elkészített tartó szerkezetre szerelve, vastag, simafalú kivitelben, nehéz mechanikai igénybevételre, Névleges méret: 21-29 mm HYDRO-THERM beltéri Mü I. vastagfalú, merev műanyag szürke védőcső 29 mm, Kód: MU-I 29
</t>
  </si>
  <si>
    <t>71-001-0696693</t>
  </si>
  <si>
    <t xml:space="preserve">Merev, simafalú műanyag védőcső elhelyezése, elágazó dobozokkal, falon kívül, előre elkészített tartó szerkezetre szerelve, vastag, simafalú kivitelben, nehéz mechanikai igénybevételre, Névleges méret: 36-48 mm HYDRO-THERM beltéri Mü I. vastagfalú, merev műanyag szürke védőcső 36 mm, Kód: MU-I 36
</t>
  </si>
  <si>
    <t>71-001-0701503</t>
  </si>
  <si>
    <t>Műanyag vezetékcsatorna, padlószegélycsatorna elhelyezése előre elkészített tartószerkezetre szerelve, idomdarabokkal, szélesség:  100 mm felett LEGRAND DLP szerelvényezhető csatorna 150x50 mm, 85 mm széles fedéllel, fehér, R: 10432</t>
  </si>
  <si>
    <t>71-001-1266090</t>
  </si>
  <si>
    <t>Fém kábellétra elhelyezése, előre elkészített tartószerkezetre szerelve, idomdarabokkal, 400 mm-ig Fém kábellétra idomdarabokkal, 60x300 mm</t>
  </si>
  <si>
    <t>71-001-0708716</t>
  </si>
  <si>
    <t xml:space="preserve">Kábeltálca elhelyezése, tartószerkezet nélkül, bármely szélességben, idomok nélkül, száraz belsőtéri használatra, falra rögzítve, szélesség: 200 mm-ig, oldalmagasság: 60 mm OBO MKSM 620, kábeltálca perforált 1,00 mm, 60x200 mm, FS szalaghorganyzott, Cikkszám: 6059004
</t>
  </si>
  <si>
    <t>71-001-0709016</t>
  </si>
  <si>
    <t xml:space="preserve">Kábeltálca elhelyezése, tartószerkezet nélkül, bármely szélességben, idomok nélkül, száraz belsőtéri használatra, falra rögzítve, szélesség: 201-400 mm között, oldalmagasság: 60 mm OBO MKSMU 630, kábeltálca zárt 1,00 mm, 60x300 mm, FS szalaghorganyzott, Cikkszám: 6059237
</t>
  </si>
  <si>
    <t>71-001-0709280</t>
  </si>
  <si>
    <t xml:space="preserve">Kábeltálca elhelyezése, tartószerkezet nélkül, bármely szélességben, idomok nélkül, száraz belsőtéri használatra, falra rögzítve, szélesség: 400 mm felett, oldalmagasság: 60 mm OBO SKSM 650, kábeltálca perforált 1,50 mm, 60x500 mm, FS szalaghorganyzott, Cikkszám: 6059466
</t>
  </si>
  <si>
    <t>71-002-0716624</t>
  </si>
  <si>
    <t>71-002-0716665</t>
  </si>
  <si>
    <t>71-002-2736593</t>
  </si>
  <si>
    <t>71-002-0720162</t>
  </si>
  <si>
    <t>71-002-2737213</t>
  </si>
  <si>
    <t>71-002-2737225</t>
  </si>
  <si>
    <t>71-002-0720375</t>
  </si>
  <si>
    <t>71-002-0720380</t>
  </si>
  <si>
    <t>71-002-0720392</t>
  </si>
  <si>
    <t>71-002-0720576</t>
  </si>
  <si>
    <t>71-002-0720925</t>
  </si>
  <si>
    <t>71-002-0721082</t>
  </si>
  <si>
    <t>71-002-2737402</t>
  </si>
  <si>
    <t>71-002-2737414</t>
  </si>
  <si>
    <t>71-005-2459532</t>
  </si>
  <si>
    <t xml:space="preserve">Komplett világítási  és telekommunikációs szerelvények, Fali kapcsolók elhelyezése, előre elkészített tartószerkezetre, falon kívüli, 10A egypólusú kapcsoló vízmentes IP 44, IP 54, IP 55 LEGRAND Plexo 55 süllyesztett 1P nyomó N/C jelzőfénnyel,címketartóval, komplett, szürke R: 069824
</t>
  </si>
  <si>
    <t>71-005-2459600</t>
  </si>
  <si>
    <t>Komplett világítási  és telekommunikációs szerelvények, Fali kapcsolók elhelyezése, előre elkészített tartószerkezetre, falon kívüli, 10A kétpólusú kapcsoló vízmentes IP 44, IP 55 LEGRAND Plexo 55 2P kapcsoló, szürke R: 069530</t>
  </si>
  <si>
    <t>71-005-2644054</t>
  </si>
  <si>
    <t>Komplett világítási  és telekommunikációs szerelvények, Falonkívüli egyéb szerelvények elhelyezése LEGRAND Plexo 55 falonkívüli kulcsos kapcsoló 3 állású, komplett, szürke R: 069706</t>
  </si>
  <si>
    <t>71-005-2463443</t>
  </si>
  <si>
    <t>Összeépíthető világítási  és telekommunikációs szerelvények elemei; Kapcsoló/nyomó/csatlakozó betét elhelyezése fedéllel (keret nélkül), egypólusú Schneider Electric SEDNA Egypólusú kapcsoló, rugós bekötés, 10AX, IP44, fehér, Csz.: SDN0100321</t>
  </si>
  <si>
    <t>71-005-2463690</t>
  </si>
  <si>
    <t>Összeépíthető világítási  és telekommunikációs szerelvények elemei; Kapcsoló/nyomó/csatlakozó betét elhelyezése fedéllel (keret nélkül), egypólusú Schneider Electric SEDNA Egypólusú nyomó lámpajellel, rugós bekötés, 10A, fehér, Csz.: SDN0900121</t>
  </si>
  <si>
    <t>71-005-2464402</t>
  </si>
  <si>
    <t>Összeépíthető világítási  és telekommunikációs szerelvények elemei; Kapcsoló/nyomó/csatlakozó betét elhelyezése fedéllel (keret nélkül), kétpólusú Schneider Electric SEDNA Kétpólusú kapcsoló, rugós bekötés, 16AX, fehér, Csz.: SDN0200221</t>
  </si>
  <si>
    <t>710052464593</t>
  </si>
  <si>
    <t>Összeépíthető világítási  és telekommunikációs szerelvények elemei; Kapcsoló/nyomó/csatlakozó betét elhelyezése fedéllel (keret nélkül), kétáramkörös (csillár) Schneider Electric SEDNA Csillárkapcsoló, rugós bekötés, 10AX, IP44, fehér, Csz.: SDN0300421</t>
  </si>
  <si>
    <t>71-005-3855752</t>
  </si>
  <si>
    <t>Összeépíthető világítási  és telekommunikációs szerelvények elemei; Kapcsoló/nyomó/csatlakozó betét elhelyezése fedéllel (keret nélkül), alternatív (váltó) Schneider Electric SEDNA Váltókapcsoló, rugós bekötés, 10AX, IP44, fehér, Csz.: SDN0400521</t>
  </si>
  <si>
    <t>71-005-3856510</t>
  </si>
  <si>
    <t>Összeépíthető világítási  és telekommunikációs szerelvények elemei; Kapcsoló/nyomó/csatlakozó betét elhelyezése fedéllel (keret nélkül), konnektor Schneider Electric SEDNA 2P+F csatlakozóaljzat, csavaros bekötés, 16A, fehér, Csz.: SDN3000521</t>
  </si>
  <si>
    <t>71-005-3856592</t>
  </si>
  <si>
    <t xml:space="preserve">Összeépíthető világítási  és telekommunikációs szerelvények elemei; Kapcsoló/nyomó/csatlakozó betét elhelyezése fedéllel (keret nélkül), konnektor Schneider Electric SEDNA 2x2P+F csatlakozóaljzat gyermekvédelemmel, csavaros bekötés, 16A, bézs, Csz.:SDN3000447
</t>
  </si>
  <si>
    <t>71-005-2468620</t>
  </si>
  <si>
    <t>Összeépíthető világítási  és telekommunikációs szerelvények elemei; Kapcsoló/nyomó/csatlakozó betét elhelyezése fedéllel (keret nélkül), telefon, TV, PC, audio Schneider Electric SEDNA 2xRJ45 Cat6 UTP aljzat, fehér, Csz.: SDN4800121</t>
  </si>
  <si>
    <t>71-005-2500342</t>
  </si>
  <si>
    <t>Összeépíthető világítási  és telekommunikációs szerelvények elemei; Kiegészítők elhelyezése Schneider Electric SEDNA Egyes sorolható kiemelőkeret, fehér, Csz.: SDN6100121</t>
  </si>
  <si>
    <t>71-012-0816532</t>
  </si>
  <si>
    <t>Motorbekötés ellenőrzése háromszori próbával</t>
  </si>
  <si>
    <t>71-013-0816892</t>
  </si>
  <si>
    <t>71-013-0818420</t>
  </si>
  <si>
    <t>Villám- és érintésvédelmi hálózat tartozékainak szerelése, felfogórúd szívócsúccsal 16 mm köracélból  2 méter hosszú</t>
  </si>
  <si>
    <t>71-013-0818880</t>
  </si>
  <si>
    <t>Villám- és érintésvédelmi hálózat tartozékainak szerelése, földelő rúd vagy cső, 4 m hosszúságig Rúdföldelő 25 mm köracélból 4 méter hosszú</t>
  </si>
  <si>
    <t>71-013-0819473</t>
  </si>
  <si>
    <t>Érintésvédelmi hálózat tartozékainak szerelése, nagykiterjedésű fémtárgy földelő kötése</t>
  </si>
  <si>
    <t>71-002-0718532</t>
  </si>
  <si>
    <t>71-001-0697020</t>
  </si>
  <si>
    <t>Merev, simafalú műanyag védőcső elhelyezése, elágazó dobozokkal, előre elkészített tartószerkezetre szerelve,  kemény műanyag gégecsőből, Névleges méret: 9-25 mm HYDRO-THERM beltéri műanyag gégecső 20 mm, Kód: GPVC 20</t>
  </si>
  <si>
    <t>71-002-2736254</t>
  </si>
  <si>
    <t>71-002-2736334</t>
  </si>
  <si>
    <t>71-001-1697952</t>
  </si>
  <si>
    <t>Padló alatti szerelés; süllyesztett szerelvényezhető padlódoboz, fém tetővel, vakfedeles kivitelben OBO-Ackermann RKN2 UZD3 4VS20 négyszögletes kazetta vakfedél, 200x200mm, 6 férőhelyes, rozsdamentes, Cikkszám: 7409058</t>
  </si>
  <si>
    <t>71-002-2736523</t>
  </si>
  <si>
    <t>71-002-2736552</t>
  </si>
  <si>
    <t>71-002-0717423</t>
  </si>
  <si>
    <t>71-002-2736925</t>
  </si>
  <si>
    <t>Speciális kábelek elhelyezése kézi erővel, kábelárokba vagy kábelcsatornába PannonCom-Kábel BELDEN 7931A struktúrált hálózati kábel UV/Olaj/Gáz álló cat6 U/UTP AWG23, Csz: B7931A</t>
  </si>
  <si>
    <t>71-002-0719183</t>
  </si>
  <si>
    <t>Adatátviteli kábel elhelyezése védőcsőbe húzva vagy vezetékcsatornába fektetve, strukturált adatátviteli kábel strukturált számítógépes adatátviteli hálózatokhoz, alufólia árnyékolással, 100 Mbit/s átviteli sebesség (CAT 5 kategória) PannonCom-Kábel FTP cat. 5. falikábel</t>
  </si>
  <si>
    <t>71-002-0719721</t>
  </si>
  <si>
    <t>71-005-2473824</t>
  </si>
  <si>
    <t>Összeépíthető világítási  és telekommunikációs szerelvények elemei; Csatlakozóaljzat (dugaszolóaljzat) elhelyezése, földelt, egyes LEGRAND Cariva 2P+F csatlakozóaljzat  fehér R: 773620</t>
  </si>
  <si>
    <t>71-002-74.2.4</t>
  </si>
  <si>
    <t>Végelzáró SF6 szigetelésű (SM6 Schneider Electric) készülékhez</t>
  </si>
  <si>
    <t>71-002-74.2.6</t>
  </si>
  <si>
    <t>Kültéri végelzáró</t>
  </si>
  <si>
    <t>71-002-76.1.3</t>
  </si>
  <si>
    <t>SM6 berndezésbe kábel bekötése</t>
  </si>
  <si>
    <t>71-002-76.1.6</t>
  </si>
  <si>
    <t>TR állomás és köf beüzemelés</t>
  </si>
  <si>
    <t>71-007-1.4.1.2-0545753</t>
  </si>
  <si>
    <t>Oszlopkapcsoló alhelyezése áramszolgáltatói oszlopon (nem automata földeléssel), szükséges segádanyagokkal, áramkötésekkel, túlfeszültség levezetőkkel (VÁT-H irányelvek szerint)</t>
  </si>
  <si>
    <t>71-015-11.2.2-0546562</t>
  </si>
  <si>
    <t>4db + segédüzemi áramkörök szükséges mennyiségben Földelési rendszer (max. 2ohm) Áramváltos fogyasztásmérés (áramszolgáltatói irányelvek szerint)"</t>
  </si>
  <si>
    <t>71-002-55.6-0337047</t>
  </si>
  <si>
    <t>19-071-11.12</t>
  </si>
  <si>
    <t>Teljes terhelés alatt, elosztóberendezésekről hőfényképek készítése, szakértői vélemény készítésével.</t>
  </si>
  <si>
    <t>19-071-11.13</t>
  </si>
  <si>
    <t>71-003-3.2-0638318</t>
  </si>
  <si>
    <t>"KKM 2P/20A leválasztó kapcsoló IP65"</t>
  </si>
  <si>
    <t>71-003-3.2-0638319</t>
  </si>
  <si>
    <t>"KKM 4P/25A leválasztó kapcsoló IP65"</t>
  </si>
  <si>
    <t>71-003-3.2-0638358</t>
  </si>
  <si>
    <t>"Kültéri mozgásérzékelő 110°-os látószöggel SCHNEIDER ARCUS110"</t>
  </si>
  <si>
    <t>71-009-11.1-0622101</t>
  </si>
  <si>
    <t xml:space="preserve">klt    </t>
  </si>
  <si>
    <t>125A -4db Compact NR160 3P 125A -5db NG125 3P 125A -5db NG125 3P 80A -1klt Sorkapocs, apróanyag"</t>
  </si>
  <si>
    <t>71-009-11.1-0622102</t>
  </si>
  <si>
    <t>"""Ex"" JELŰ ELOSZTÓ  - Területi elosztó Schneider Prisma G fémlemez fali előszerelt elosztószekrény kompletten -1db 160 A 3P m. fek. terhelésszak. kapcsoló - 4db NH00 aljzat -4db  SBI 3P 32A -3db Fesz figyelő lámpa -1db túlfeszültség lev. 15kA 4P 1,2kV</t>
  </si>
  <si>
    <t>TT,TNS -2db kapcsoló 1P 20A  középáll. -6db kismegsz. 10KA  B 1P 10A -22db kismegsz. 10KA  C 1P 16A -10db kismegsz. 10KA  C 3P 25A -3db ÁVK 30mA oszt. A  4P 40A -3db Imp. relé -1db nyomógomb -3db Mágneskapcsoló 2P 24V~ 20A NY+Z -1klt Sorkapocs, apróanyag"</t>
  </si>
  <si>
    <t>71-009-11.1-0622103</t>
  </si>
  <si>
    <t xml:space="preserve">"""EI"" JELŰ ELOSZTÓ  - Irodablokk elosztó Schneider PrismaG fali előszerelt elosztószekrény kompletten -1db 63 A 3P m. fek. terhelésszak. kapcsoló -2db  SBI 3P 16A -3db Fesz figyelő lámpa -1db túlfeszültség lev. 15kA 4P 1,2kV TT,TNS -3db kapcsoló 1P 20A </t>
  </si>
  <si>
    <t>középáll. -10db kismegsz. 10KA  B 1P 10A -20db kismegsz. 10KA  C 1P 16A -4db ÁVK 30mA oszt. A  4P 40A -4db Imp. relé -1db nyomógomb -6db Mágneskapcsoló 2P 24V~ 20A NY+Z -1klt Sorkapocs, apróanyag"</t>
  </si>
  <si>
    <t>71-009-11.1-0622108</t>
  </si>
  <si>
    <t>"Tűzvédelmi vezérlőpanel 4db Piros/Sárga Not-Aus Forgó reteszes nyomógomb  10db Visszajelzőled  10db nyomógomb jelzőlámpás Szükséges tartozékokkal"</t>
  </si>
  <si>
    <t>71-009-11.1-0622109</t>
  </si>
  <si>
    <t>"Cs1 Levételi tábla 1db 16A5P dugalj 3db 16A3P dugalj Fi relé+Biztosítékok Szükséges tartozékokkal"</t>
  </si>
  <si>
    <t>71-009-61.2.1.3.2-0634700</t>
  </si>
  <si>
    <t>Gépészeti berendezések bekötése (pisoár, légkezelő, zsalú, csappantyú, stb.)</t>
  </si>
  <si>
    <t>71-009-61.2.1.3.2-0634705</t>
  </si>
  <si>
    <t>"""D"" osztályú túlfesz levezető süllyesztett szerelvénybe építve kijelölt helyeken beépítve PHOENIX CONTACT BT-SKT-230/A (megfigyelő monitorok, számítástechnikai rendszerek, kiemelt irodai munkahelyek részére)"</t>
  </si>
  <si>
    <t>71-009-61.2.1.3.2-0634726</t>
  </si>
  <si>
    <t>Tűzszakasz átvezetés készítése habarcsos technológiával vasbeton tartószerkezeten</t>
  </si>
  <si>
    <t xml:space="preserve">m3     </t>
  </si>
  <si>
    <t>Kérnénk ezekkel egyenértékű, de LED fényforrású lámpák megajánlását. A kiviteli tervekben PHILIPS gyártmányokat fogunk szerepeltetni.
Technológiai terekbe, ahol vegyszeres nagynyomású mosás várható a beszerelendő lámpák típusa PHILIPS WT471 Pacific LED makrolon bevonattal.</t>
  </si>
  <si>
    <t>71-010-1.1.1.1.2-0140235</t>
  </si>
  <si>
    <t>71-010-1.1.1.1.2-0140236</t>
  </si>
  <si>
    <t>Felületre szerelt lámpatest elhelyezése  Regiolux GmbH 36222264170 DESD225 TC-DEL 2/26 EVG</t>
  </si>
  <si>
    <t>71-010-1.1.1.1.2-0140237</t>
  </si>
  <si>
    <t>Felületre szerelt lámpatest elhelyezése  Regiolux GmbH 36921264170 DESD195 TC-DEL 1/26 EVG</t>
  </si>
  <si>
    <t>71-010-1.1.1.1.2-0140238</t>
  </si>
  <si>
    <t>Felületre szerelt lámpatest elhelyezése  Regiolux GmbH 72064144180 PREO/6 T5 4/14 EVG IP40</t>
  </si>
  <si>
    <t>71-010-1.1.1.1.2-0140239</t>
  </si>
  <si>
    <t>Felületre szerelt lámpatest elhelyezése  VYRTYCH a.s. HOOVER-236 Interior</t>
  </si>
  <si>
    <t>71-010-1.1.1.1.2-0140240</t>
  </si>
  <si>
    <t>Felületre szerelt lámpatest elhelyezése  VYRTYCH a.s. HOOVER-254 Interior</t>
  </si>
  <si>
    <t>71-010-1.1.1.1.2-0140241</t>
  </si>
  <si>
    <t>Felületre szerelt lámpatest elhelyezése  VYRTYCH a.s. HOOVER-454 Interior</t>
  </si>
  <si>
    <t>71-010-1.1.1.1.2-0140242</t>
  </si>
  <si>
    <t>Felületre szerelt lámpatest elhelyezése  VYRTYCH a.s. HOUND-254 Interior</t>
  </si>
  <si>
    <t>71-010-1.1.1.1.2-0140243</t>
  </si>
  <si>
    <t>Felületre szerelt lámpatest elhelyezése  VYRTYCH a.s. SALUKA-254</t>
  </si>
  <si>
    <t>71-010-1.1.1.1.2-0140244</t>
  </si>
  <si>
    <t>Felületre szerelt lámpatest elhelyezése  Regiolux MLS 14W</t>
  </si>
  <si>
    <t>71-010-1.1.1.1.2-0140245</t>
  </si>
  <si>
    <t>Felületre szerelt lámpatest elhelyezése  iGuzzini MT10_LY49 iPlan Easywhite LED</t>
  </si>
  <si>
    <t>71-010-12.12.1.1.1</t>
  </si>
  <si>
    <t>"Hybryd OWA N14 LED3 CB-MA Side, 3W, IP65 központi akkumulátorra kötött, címezhető oldalfali/mennyezeti biztonsági világítási lámpatest Side optikával, MZA típusú címzőelektronikával "</t>
  </si>
  <si>
    <t>71-010-12.12.1.1.2</t>
  </si>
  <si>
    <t>"Hybryd OWA New LED3 CB-MA, 3W, IP65 központi akkumulátorra kötött, címezhető mennyezeti/álmennyezeti biztonsági világítási lámpatest, MZA típusú címzőelektronikával "</t>
  </si>
  <si>
    <t>71-010-12.12.1.1.3</t>
  </si>
  <si>
    <t>"Hybryd Primos LED5 CB-MA, 5W, IP65 központi akkumulátorra kötött, címezhető mennyezeti/álmennyezeti/konzolos/függeszthető biztonsági világítási lámpatest, MZA típusú címzőelektronikával "</t>
  </si>
  <si>
    <t>71-010-12.12.1.1.4</t>
  </si>
  <si>
    <t>"Hybryd Primos/Primos DW LED CB-MA, 1W, IP65 központi akkumulátorra kötött, címezhető mennyezeti/álmennyezeti/konzolos/függeszthető irányfény-lámpatest, MZA típusú címzőelektronikával "</t>
  </si>
  <si>
    <t>71-010-12.12.1.1.5</t>
  </si>
  <si>
    <t>Hybryd BU 24VDC központi akkumulátoros biztonsági világítási központ címzett felügyelettel, 20Ah-s akkumulátor 2x12V-os blokkal kompakt szekrényben, 1 órás áthidalási idővel</t>
  </si>
  <si>
    <t>710130817042</t>
  </si>
  <si>
    <t>71-013-7.2-0310386</t>
  </si>
  <si>
    <t>"Felállás EPH részére d=10mm horg. Köracél, 2m-es véggel"</t>
  </si>
  <si>
    <t>71-013-7.3-0310389</t>
  </si>
  <si>
    <t>Érintésvédelmi hálózat tartozékainak szerelése, épületgépészeti csőhálózat földelő kötése EPH sínek</t>
  </si>
  <si>
    <t>71-013-7.3-0522805</t>
  </si>
  <si>
    <t>Érintésvédelmi hálózat tartozékainak szerelése, épületgépészeti csőhálózat földelő kötése EPH bekötés</t>
  </si>
  <si>
    <t>71-013-7.4</t>
  </si>
  <si>
    <t>Érintésvédelmi hálózat tartozékainak szerelése, "Mérőpont kialakítás, talajszinttől +1,5m-en  Acél pillérből"</t>
  </si>
  <si>
    <t>71-009-7.1-0626003</t>
  </si>
  <si>
    <t>Kompakt kapcsolószekrény elhelyezése szerelőlappal, szélesség: 500 mm-ig "Rittal 24U, 1000x600x600 állószekrény Kábelrögzítő sínezéssel, Kefés kábelbevezetővel, szekrényvilágítással, termosztáttal és ventilátorokkal"</t>
  </si>
  <si>
    <t>71-009-7.2-0626002</t>
  </si>
  <si>
    <t>Kompakt kapcsolószekrény elhelyezése szerelőlappal, szélesség: 500 mm felett "Rittal 42U, 2000x800x800 állószekrény Kábelrögzítő sínezéssel, Kefés kábelbevezetővel, szekrényvilágítással, termosztáttal és ventilátorokkal"</t>
  </si>
  <si>
    <t>72-011-1.1.4.3</t>
  </si>
  <si>
    <t>Riasztó rendszerek felszerelése "DSC HSM2300 Felügyelt segédtápegység 1.5A / 12VDC, akku töltés, külön tápellátást igényel"</t>
  </si>
  <si>
    <t>72-011-1.1.4.4-0220074</t>
  </si>
  <si>
    <t>Riasztó rendszerek felszerelése "DSC HS2LCD Magyar nyelvű LCD billentyűzet "</t>
  </si>
  <si>
    <t>72-011-11.51.1</t>
  </si>
  <si>
    <t>Video megfigyelő rendszerek, Szerelési apróanyagok, Kábel, és eszköz jelölések</t>
  </si>
  <si>
    <t>72-011-11.51.8</t>
  </si>
  <si>
    <t>Video megfigyelő rendszerek, "CARE 02 Wiegand26 kimenet, LED állapotjelzés Olvasási távolság: EM kártya: 10cm, Mf kártya 5cm IP66"</t>
  </si>
  <si>
    <t>72-011-11.52.1</t>
  </si>
  <si>
    <t>Riasztó rendszerek felszerelése Szerelési apróanyagok, Kábel, és eszköz jelölések</t>
  </si>
  <si>
    <t>72-011-11.61</t>
  </si>
  <si>
    <t>Video megfigyelő rendszerek, "WD 4TB Winchester"</t>
  </si>
  <si>
    <t>72-012-11.61</t>
  </si>
  <si>
    <t>Beléptető rendszerek, Kulcstartó formátumu belépőkártya</t>
  </si>
  <si>
    <t>72-012-11.62</t>
  </si>
  <si>
    <t>Beléptető rendszer finomhangoláda 72h-s tesztüzem alkalmával</t>
  </si>
  <si>
    <t>74-051-1.8.1.3.1-0293751</t>
  </si>
  <si>
    <t>"Gyűrűs panel AMP 19"" kábelterelő panel - 5db gyűrűvel, 1U"</t>
  </si>
  <si>
    <t>19-071-11.11</t>
  </si>
  <si>
    <t>74-051-2.1.1.1.1-0173101</t>
  </si>
  <si>
    <t>Szerelési apróanyagok, Kábel, és érzékelőjelölések</t>
  </si>
  <si>
    <t>K</t>
  </si>
  <si>
    <t>Kábeltálca elhelyezése (V4A), szükséges segédanyagokkal technológiai terekbe, idomokkal, falra rögzítve, szélesség: 200 mm-ig, oldalmagasság: 55 mm OBO GRM 200VA4401, kábeltálca perforált 1,00 mm, 55x200 mm</t>
  </si>
  <si>
    <t>Kábeltálca elhelyezése (V4A), szükséges segédanyagokkal technológiai terekbe, idomokkal, falra rögzítve, szélesség: 100 mm-ig, oldalmagasság: 55 mm OBO GRM 100VA4401, kábeltálca perforált 1,00 mm, 55x100 mm</t>
  </si>
  <si>
    <t>Középfeszöltségű (22kV) kábel fektetése földárokba vagy oszlopra NA2XS(F)2Y 1×95mm2</t>
  </si>
  <si>
    <t>Kompkat transzformátorállomás (kábelezésekkel, bekötésekkel, alapozással, földmunkákkal) a következő elemekből: RM6 NB-DI KÖF berendezés VIP35 védelemmel 22/0,4kV-os 1000kVA-es olajos transzformátor 1600A-es megszakító 12db NH2 aljzat 2db NH0 aljzat</t>
  </si>
  <si>
    <t>"Megvilágítási szint méretezése  MSZ EN 12464-1:2012 c. szabvány  szerinti felülvizsgálat helyiségenként"</t>
  </si>
  <si>
    <t xml:space="preserve">"""FE"" JELŰ FŐELOSZTÓ Schneider Prisma P   (3000x2000)fém fali előszerelt elosztószekrény kompletten 1600A-es sinezéssel -1db 1600 A 3P m. fek. terhelésszak. kapcsoló -1db  SBI 4P 80A -1db túlfeszültség lev. 15kA 4P 1,2kV TT,TNS -10db Compact NR125 3P; 6db Compakt 250A  </t>
  </si>
  <si>
    <t xml:space="preserve">Felületre szerelt lámpatest elhelyezése  IBV Hungária Kft. 771 236 EVG 2×36 W T8 fénycsöves (?) lámpatest </t>
  </si>
  <si>
    <t>Tűzjelző rendszer üzembe helyezése üzembe helyezű mérnök által 54/2014. (IX. 6.) BM rendelet szerint</t>
  </si>
  <si>
    <t>Villanyszerelési munkák</t>
  </si>
  <si>
    <t>21-315-002</t>
  </si>
  <si>
    <t>Munkaárok földkiemelése közművesített területen, kézi erővel, bármely konzisztenciájú talajban, a kitermelt föld depóniába vagy járműre rakásával, dúcolás nélkül 2,0 m2 szelvényig III.  osztályú talajban</t>
  </si>
  <si>
    <t>21-715-001-001-03-00005</t>
  </si>
  <si>
    <t>Ágyazatképzés csatornafektetés alá tömörítéssel, "J" tömörítési talajosztályban, 85% -os tömörségi fokra, nyers, folyami homokos kavicsból</t>
  </si>
  <si>
    <t>21-319-001</t>
  </si>
  <si>
    <t>Földvisszatöltés munkagödörbe, vagy munkaárokba, tömörítés nélkül, réteges elterítéssel, I-IV osztályú talajban, kézi erővel, az anyag súlypontja karoláson belül, építmény (épületalap, műtárgy,  vezeték) felett és mellett 50 cm vastagságig</t>
  </si>
  <si>
    <t>21-810-011</t>
  </si>
  <si>
    <t>Tömörítés bármely tömörítési osztályban, gépi erővel, vezeték felett és mellett 85% tömörségi fokra</t>
  </si>
  <si>
    <t>K-tétel</t>
  </si>
  <si>
    <t>Földmunka                                                         Homokágy készítés</t>
  </si>
  <si>
    <t>Földmunka                             Földvisszatöltés munkagödörbe vagy munkaárokba, tömörítés nélkül, réteges elterítéssel, I-IV. osztályú talajban, gépi erővel, az anyag súlypontja 10,0 m-en belül,</t>
  </si>
  <si>
    <t>Földmunka                               Tömörítés</t>
  </si>
  <si>
    <t>Lazakarimás átmeneti idom                         D250/DN250 Pe/Acél</t>
  </si>
  <si>
    <t>Elföldelhető karimás AVK tolózár beépítése nagyközépnyomású acél csővezetékbe csapszárral és öv csapszennyéllel               DN100</t>
  </si>
  <si>
    <t>Elföldelhető gömbcsap beépítése Pe csővezetékbe  RMA-HKSF tip.  Csapszárral és öv csapszekrénnyel           DN250</t>
  </si>
  <si>
    <t>Acél gömbcsap beépítés az épület oldalán szerelve          DN250</t>
  </si>
  <si>
    <t>Szigetelő elválasztó karima beépítése acél csővezetékbe SHD-500 tip.                      DN100</t>
  </si>
  <si>
    <t>Szigetelő elválasztó karima beépítése acél csővezetékbe SHD-500 tip.                      DN250</t>
  </si>
  <si>
    <t>Élőrekötés Elosztói Engedélyes által készítve   D100 acél hegesztett ráákötéssel</t>
  </si>
  <si>
    <t>Acélcső munkaárokba szerelt acélcső Kanusa szigetelés átütés vizsgálata</t>
  </si>
  <si>
    <t>Roncsolásmentes ( röntgen ) vizsgálat föld alatt szerelt acél hegesztési varrat teljes körvarratára DN100</t>
  </si>
  <si>
    <t>Roncsolásmentes ( röntgen ) vizsgálat föld alatt szerelt acél hegesztési varrat teljes körvarratára DN250</t>
  </si>
  <si>
    <t>egység</t>
  </si>
  <si>
    <t>Átadási dokumentáció készítése</t>
  </si>
  <si>
    <t>Átadás az Elosztói Engedélyes részére, nyomáspróba készítése</t>
  </si>
  <si>
    <t>Menetes szerelvény beépítése                               Golyóscsap  1/2</t>
  </si>
  <si>
    <t>Menetes szerelvény beépítése                               Golyóscsap  3/4</t>
  </si>
  <si>
    <t>Menetes szerelvény beépítése                               Golyóscsap  1</t>
  </si>
  <si>
    <t>Menetes szerelvény beépítése                               Golyóscsap  1 1/2</t>
  </si>
  <si>
    <t>Menetes szerelvény beépítése                               Nyomásmérő 1/2"     0-100 mbar</t>
  </si>
  <si>
    <t>Menetes szerelvény beépítése                               Nyomásmérő 1/2"     0-3 bar</t>
  </si>
  <si>
    <t>Karimás szerelvény beépítése                               Gömbcsap  DN50</t>
  </si>
  <si>
    <t>Karimás szerelvény beépítése                               Gömbcsap  DN200</t>
  </si>
  <si>
    <t>Karimás szerelvény beépítése                               Gömbcsap  DN250</t>
  </si>
  <si>
    <t>Karimás szerelvény beépítése                               DUNGS FRS5040 tip. gáz nyomáscsökkentő DN40</t>
  </si>
  <si>
    <t>Karimás szerelvény beépítése                               Gáz szűrő KF50    DN50</t>
  </si>
  <si>
    <t>Karimás szerelvény beépítése                               Rezgéscsillapító kompenzátor      DN40</t>
  </si>
  <si>
    <t>Karimás szerelvény beépítése                               Rezgéscsillapító kompenzátor      DN250</t>
  </si>
  <si>
    <t>Karimás szerelvény beépítése                               Honeywell VE40250 A1000 "A" osztályú gáz mágnesszelep  DN250</t>
  </si>
  <si>
    <t>Karimás szerelvény beépítése                               Honeywell VE4040 A1000 "A" osztályú gáz mágnesszelep  DN40</t>
  </si>
  <si>
    <t>Karimás szerelvény beépítése                               Szeizmikus ( segédenergia nélküli földgrengésre záródó szelep ) CÍM 852M tip.  DN250</t>
  </si>
  <si>
    <t>Menetes szerelvény beépítése                               VIEGA nemesacél flexibilis tömlő gázra G3229  1 1/2"   l=500mm</t>
  </si>
  <si>
    <t>Menetes szerelvény beépítése                               Belobbanásgátló szerelése   DN25</t>
  </si>
  <si>
    <t>Karimás szerelvény beépítése                               ELSTER Quantometer QA40 tip.  2 db BUS kimenettel rendelkező gáz almérő DN40</t>
  </si>
  <si>
    <t>Karimás szerelvény beépítése                               Karimapár beépítése DN40</t>
  </si>
  <si>
    <t>Karimapár közé beépítendő lapszűrő szerelése DN40</t>
  </si>
  <si>
    <t>Karimapár közé beépítendő lapszűrő szerelése DN80</t>
  </si>
  <si>
    <t>Tűzgátló falátvezetés készítése                                Külső oldalfalon történő csőátvezetés ( fal átfúrás, helyreállítás ) acélcső részére HILTI CFS-F FX kétkomponensű tűzvédelmi hab alkamazásval   DN250-es cső részére</t>
  </si>
  <si>
    <t>Tűzgátló falátvezetés készítése                                Belső falon történő csőátvezetés ( fal átfúrás, helyreállítás ) acélcső részére HILTI CFS-F FX kétkomponensű tűzvédelmi hab alkamazásval   DN50-es cső részére</t>
  </si>
  <si>
    <t>Hoval Max-3 típusú  350 kW-os teljesítményű, folyamatos szabályozású, zárt égésterű kondenzációs ipari gázkazán beépítése a hozzá tartozó kémény és friss levegőbevezető rendszerrel, beüzemlve, kompletten.</t>
  </si>
  <si>
    <t xml:space="preserve"> nagyteljesítményű 8 Tonna/órás gőzkazán beépítés, gázégővel és gázégő szerelvényekkkel, azok felszerelésvel, a készülékhez tartozó égéstermékelvezető kémény rendszerrel ( hélyazat kivágás és helyreállítással ), beüzemelve kompletten.  A kazán árát lásd a göz fejezet</t>
  </si>
  <si>
    <t>Kazánházhoz EXTOX UNI K2 tip. kétcsatornás gázveszélyérzékelő rendszer 4 db gázérzékelő fejjel szerelve     Lásd  a villamos tervet</t>
  </si>
  <si>
    <t>Gőz gázkazán friss levegő ellátást biztosító axiális ventilátor felszerelése, villamos bekötése, AIRVENT HCFT/4-630/h tip. Vmax=17900 m3/ó</t>
  </si>
  <si>
    <t>Kondenzációs gázkazán friss levegő ellátást biztosító axiális ventilátor felszerelése, villamos bekötése, AIRVENT HCGB/2-315/1 tip.     Vmax=3240 m3/ó</t>
  </si>
  <si>
    <t>Gőz gázkazánház robbanásbiztos  axiális ventilátor felszerelése, villamos bekötése, AIRVENT HDB/4-355 tip. Vmax=3120 m3/ó</t>
  </si>
  <si>
    <t>Kondenzációs gázkazánház robbanásbiztos  axiális ventilátor felszerelése, villamos bekötése, AIRVENT HDB/4-315 tip. Vmax=2240 m3/ó</t>
  </si>
  <si>
    <t>Emel kisnyomású földgázhálózat  tömörségi nyomáspróbája nyomásregisztráló műszerrel</t>
  </si>
  <si>
    <t>Emel kisnyomású földgázhálózat  szilárdsági nyomáspróbája nyomásregisztráló műszerrel</t>
  </si>
  <si>
    <t>Gázhálózat az MSZ HD 60364 szerint az EPH csomópontba kötése. EPH jegyzőkönyv készítése. EPH jegyzőkönyv</t>
  </si>
  <si>
    <t>Gázkémények átadása ( átadási eljárás lefolytatása )</t>
  </si>
  <si>
    <t>Légkezelő gép telepítése VVS400-R-SFPHCVS/SFVPDS_cd/VVS400-L- SFPHCVS/SFVPDS_cd</t>
  </si>
  <si>
    <t>Légkezelő gép telepítése VVS021-R-SFPHCVFS/SFVPDS_cd/VVS021-L- SFPHCVFS/SFVPDS_cd</t>
  </si>
  <si>
    <t>Légkezelő gép telepítése VVS030-R-SFPHCVS/SFVPDS_cd/VVS030-L- SFPHCVS/SFVPDS_cd</t>
  </si>
  <si>
    <t>Légkezelő gép telepítése VVS030-R-SFPHCVS/SFVPDS_cd/VVS030-L- VVS010-R-SPHCVS/SFVPDS_cd/VVS010-L- SPHCVS/SFVPDS_cd</t>
  </si>
  <si>
    <t>LK1 rendszer PKA négyzet alakú anemosztát perforált frontlappal, PKA-315</t>
  </si>
  <si>
    <t>RS16 négyzet alakú, rotációs anemosztát állítható lamellákkal RS16-H-S-2-315</t>
  </si>
  <si>
    <t>Kör keresztmetszetű légtechnikai idom BFU 315 90</t>
  </si>
  <si>
    <t>Kör keresztmetszetű légtechnikai idom BFU 560 90</t>
  </si>
  <si>
    <t>Kör keresztmetszetű légtechnikai idom ILU 560</t>
  </si>
  <si>
    <t>Kör keresztmetszetű légtechnikai idom NPU 1000</t>
  </si>
  <si>
    <t>Kör keresztmetszetű légtechnikai idom NPU 1250</t>
  </si>
  <si>
    <t>Kör keresztmetszetű légtechnikai idom NPU 560</t>
  </si>
  <si>
    <t>Kör keresztmetszetű légtechnikai idom NPU 800</t>
  </si>
  <si>
    <t>Kör keresztmetszetű légtechnikai idom RCFLU1000800</t>
  </si>
  <si>
    <t>Kör keresztmetszetű légtechnikai idom RCFLU12501000</t>
  </si>
  <si>
    <t>Kör keresztmetszetű légtechnikai idom RCFLU450355</t>
  </si>
  <si>
    <t>Kör keresztmetszetű légtechnikai idom RCFLU500450</t>
  </si>
  <si>
    <t>Kör keresztmetszetű légtechnikai idom RCFLU560500</t>
  </si>
  <si>
    <t>Kör keresztmetszetű légtechnikai idom RCFLU800560</t>
  </si>
  <si>
    <t>Kör keresztmetszetű légtechnikai idom RCFU 355 315</t>
  </si>
  <si>
    <t>Kör keresztmetszetű légtechnikai idom TCPU 355 315</t>
  </si>
  <si>
    <t>Kör keresztmetszetű légtechnikai idom TCPU 450 315</t>
  </si>
  <si>
    <t>Kör keresztmetszetű légtechnikai idom TCPU 500 315</t>
  </si>
  <si>
    <t>Kör keresztmetszetű légtechnikai idom TCPU 560 315</t>
  </si>
  <si>
    <t>Kör keresztmetszetű légtechnikai idom TCU 1000 560</t>
  </si>
  <si>
    <t>Kör keresztmetszetű légtechnikai idom TCU 1250 560</t>
  </si>
  <si>
    <t>Kör keresztmetszetű légtechnikai idom TCU 800 560</t>
  </si>
  <si>
    <t>Szabályozó szelep DIRU 315</t>
  </si>
  <si>
    <t>Szabályozó szelep DRU 1000</t>
  </si>
  <si>
    <t>Szabályozó szelep DRU 560</t>
  </si>
  <si>
    <t>Kör légcsatorna SR 1000 3000</t>
  </si>
  <si>
    <t>Kör légcsatorna SR 1250 3000</t>
  </si>
  <si>
    <t>Kör légcsatorna SR 315 3000</t>
  </si>
  <si>
    <t>Kör légcsatorna SR 355 3000</t>
  </si>
  <si>
    <t>Kör légcsatorna SR 450 3000</t>
  </si>
  <si>
    <t>Kör légcsatorna SR 500 3000</t>
  </si>
  <si>
    <t>Kör légcsatorna SR 560 3000</t>
  </si>
  <si>
    <t>Kör légcsatorna SR 800 3000</t>
  </si>
  <si>
    <t>Négyszög keresztmetszetű légtechnikai idom LBXR 1000 2400 1000 90 150 150</t>
  </si>
  <si>
    <t>Négyszög keresztmetszetű légtechnikai idom LBXR 2400 1000 2400 90 150 150</t>
  </si>
  <si>
    <t>Négyszög keresztmetszetű légtechnikai idom LDR 2400 1000 2000 1000 1 1200</t>
  </si>
  <si>
    <t>Négyszög keresztmetszetű légtechnikai idom LFR 2000 1000 1250 1 1750</t>
  </si>
  <si>
    <t>Négyszög keresztmetszetű légcsatorna LKR 2000 1000 1500 MEZ30</t>
  </si>
  <si>
    <t>Négyszög keresztmetszetű légcsatorna LKR 1000 2400 500 MEZ40</t>
  </si>
  <si>
    <t>Négyszög keresztmetszetű légcsatorna LKR 2400 1000 467 MEZ40</t>
  </si>
  <si>
    <t>Négyszög keresztmetszetű légcsatorna LKR 2000 1000 500 MEZ30</t>
  </si>
  <si>
    <t>Négyszög keresztmetszetű légcsatorna LKR 2400 1000 1000 MEZ40</t>
  </si>
  <si>
    <t>Négyszög keresztmetszetű légcsatorna LKR 2400 1000 1500 MEZ40</t>
  </si>
  <si>
    <t>Négyszög keresztmetszetű légcsatorna LKR 2400 1000 158 MEZ40</t>
  </si>
  <si>
    <t xml:space="preserve">Egyenes korcolt lemezvezeték, négyszög keresztmetszettel, tipizált kötésanyaggal, szükséges tisztító idomokkal tartószerkezetre felszerelve, LINDAB gyártmányú, horganyzott acéllemezből  </t>
  </si>
  <si>
    <t xml:space="preserve">Szellőző- és klímacsatorna, csővezeték hőszigetelése üvegszálháló erősítésű alufóliával kasírozott lamellázott kőzetgyapot filccel, a lamellázott filc illesztéseinek öntapadó alufólia csíkkal történő felületfolytonosításával, ROCKWOOL - KLIMAROCK jelű, anyaga: kőzetgyapot, alufólia kasírozású lamell poliuretán alapú ragasztóval rögzítve 30 mm vastag </t>
  </si>
  <si>
    <t>LK2 rendszer Légszelep KU 125</t>
  </si>
  <si>
    <t>PS8 négyzet alakú anemosztát perforált frontlappal és integrált rotációs betéttel PS8-H-S-2-160</t>
  </si>
  <si>
    <t>Kör keresztmetszetű légtechnikai idom BU 125 90</t>
  </si>
  <si>
    <t>Kör keresztmetszetű légtechnikai idom BU 160 90</t>
  </si>
  <si>
    <t>Kör keresztmetszetű légtechnikai idom BU 250 90</t>
  </si>
  <si>
    <t>Kör keresztmetszetű légtechnikai idom NPU 125</t>
  </si>
  <si>
    <t>Kör keresztmetszetű légtechnikai idom NPU 160</t>
  </si>
  <si>
    <t>Kör keresztmetszetű légtechnikai idom NPU 180</t>
  </si>
  <si>
    <t>Kör keresztmetszetű légtechnikai idom NPU 200</t>
  </si>
  <si>
    <t>Kör keresztmetszetű légtechnikai idom NPU 250</t>
  </si>
  <si>
    <t>Kör keresztmetszetű légtechnikai idom NPU 315</t>
  </si>
  <si>
    <t>Kör keresztmetszetű légtechnikai idom RCFU 160 125</t>
  </si>
  <si>
    <t>Kör keresztmetszetű légtechnikai idom RCFU 180 160</t>
  </si>
  <si>
    <t>Kör keresztmetszetű légtechnikai idom RCFU 200 180</t>
  </si>
  <si>
    <t>Kör keresztmetszetű légtechnikai idom RCFU 250 180</t>
  </si>
  <si>
    <t>Kör keresztmetszetű légtechnikai idom RCFU 250 200</t>
  </si>
  <si>
    <t>Kör keresztmetszetű légtechnikai idom RCFU 315 250</t>
  </si>
  <si>
    <t>Kör keresztmetszetű légtechnikai idom TCPU 125 125</t>
  </si>
  <si>
    <t>Kör keresztmetszetű légtechnikai idom TCPU 160 125</t>
  </si>
  <si>
    <t>Kör keresztmetszetű légtechnikai idom TCPU 180 125</t>
  </si>
  <si>
    <t>Kör keresztmetszetű légtechnikai idom TCPU 180 160</t>
  </si>
  <si>
    <t>Kör keresztmetszetű légtechnikai idom TCPU 200 125</t>
  </si>
  <si>
    <t>Kör keresztmetszetű légtechnikai idom TCPU 250 125</t>
  </si>
  <si>
    <t>Kör keresztmetszetű légtechnikai idom TCPU 250 160</t>
  </si>
  <si>
    <t>Kör keresztmetszetű légtechnikai idom TCPU 315 125</t>
  </si>
  <si>
    <t>Kör keresztmetszetű légtechnikai idom TCPU 315 160</t>
  </si>
  <si>
    <t>Kör légcsatorna SR 125 3000</t>
  </si>
  <si>
    <t>Kör légcsatorna SR 160 3000</t>
  </si>
  <si>
    <t>Kör légcsatorna SR 180 3000</t>
  </si>
  <si>
    <t>Kör légcsatorna SR 200 3000</t>
  </si>
  <si>
    <t>Kör légcsatorna SR 250 3000</t>
  </si>
  <si>
    <t>LK3 rendszer Légszelep KU 100</t>
  </si>
  <si>
    <t>LCA kör alakú, teli frontlapos anemosztát LCA-160</t>
  </si>
  <si>
    <t>PS1 négyzet alakú perforált anemosztát PS1-H-E-2-200</t>
  </si>
  <si>
    <t>PS8 négyzet alakú anemosztát perforált frontlappal és integrált rotációs betéttel PS8-H-S-2-200</t>
  </si>
  <si>
    <t>Kör keresztmetszetű légtechnikai idom BFU 355 90</t>
  </si>
  <si>
    <t>Kör keresztmetszetű légtechnikai idom BFU 400 90</t>
  </si>
  <si>
    <t>Kör keresztmetszetű légtechnikai idom BU 100 90</t>
  </si>
  <si>
    <t>Kör keresztmetszetű légtechnikai idom BU 200 90</t>
  </si>
  <si>
    <t>Kör keresztmetszetű légtechnikai idom NPU 355</t>
  </si>
  <si>
    <t>Kör keresztmetszetű légtechnikai idom NPU 400</t>
  </si>
  <si>
    <t>Kör keresztmetszetű légtechnikai idom NPU 500</t>
  </si>
  <si>
    <t>Kör keresztmetszetű légtechnikai idom RCFLU400355</t>
  </si>
  <si>
    <t>Kör keresztmetszetű légtechnikai idom RCFLU450315</t>
  </si>
  <si>
    <t>Kör keresztmetszetű légtechnikai idom RCFLU560355</t>
  </si>
  <si>
    <t>Kör keresztmetszetű légtechnikai idom RCFU 125 100</t>
  </si>
  <si>
    <t>Kör keresztmetszetű légtechnikai idom RCFU 160 100</t>
  </si>
  <si>
    <t>Kör keresztmetszetű légtechnikai idom RCFU 250 160</t>
  </si>
  <si>
    <t>Kör keresztmetszetű légtechnikai idom RCFU 315 160</t>
  </si>
  <si>
    <t>Kör keresztmetszetű légtechnikai idom TCPU 100 100</t>
  </si>
  <si>
    <t>Kör keresztmetszetű légtechnikai idom TCPU 125 100</t>
  </si>
  <si>
    <t>Kör keresztmetszetű légtechnikai idom TCPU 160 100</t>
  </si>
  <si>
    <t>Kör keresztmetszetű légtechnikai idom TCPU 160 160</t>
  </si>
  <si>
    <t>Kör keresztmetszetű légtechnikai idom TCPU 250 200</t>
  </si>
  <si>
    <t>Kör keresztmetszetű légtechnikai idom TCPU 315 200</t>
  </si>
  <si>
    <t>Kör keresztmetszetű légtechnikai idom TCPU 315 250</t>
  </si>
  <si>
    <t>Kör keresztmetszetű légtechnikai idom TCPU 355 160</t>
  </si>
  <si>
    <t>Kör keresztmetszetű légtechnikai idom TCPU 355 200</t>
  </si>
  <si>
    <t>Kör keresztmetszetű légtechnikai idom TCPU 400 200</t>
  </si>
  <si>
    <t>Kör keresztmetszetű légtechnikai idom TCPU 450 355</t>
  </si>
  <si>
    <t>Kör keresztmetszetű légtechnikai idom TCPU 500 250</t>
  </si>
  <si>
    <t>Kör keresztmetszetű légtechnikai idom TCPU 560 160</t>
  </si>
  <si>
    <t>Kör keresztmetszetű légtechnikai idom TCPU 560 400</t>
  </si>
  <si>
    <t>Szabályozó szelep DIRU 160</t>
  </si>
  <si>
    <t>Kör légcsatorna SR 100 3000</t>
  </si>
  <si>
    <t>Kör légcsatorna SR 400 3000</t>
  </si>
  <si>
    <t>LK4 rendszer Légszelep KU 125</t>
  </si>
  <si>
    <t>Kör keresztmetszetű légtechnikai idom RCFU 200 160</t>
  </si>
  <si>
    <t>Kör keresztmetszetű légtechnikai idom TCPU 200 160</t>
  </si>
  <si>
    <t>Légtechnikai csővezetékek tartószerkezete</t>
  </si>
  <si>
    <t>kpl</t>
  </si>
  <si>
    <t>Befúvó vezeték szigetelése</t>
  </si>
  <si>
    <t>83-991-001-001</t>
  </si>
  <si>
    <t>Légcsatorna hálózat és tartozékainak üzempróbái és beszabályozása, vezetékrendszer tömörségi vizsgálata</t>
  </si>
  <si>
    <t>rends</t>
  </si>
  <si>
    <t>83-991-001-002</t>
  </si>
  <si>
    <t>szabályzó szerkezetek beszabályozása</t>
  </si>
  <si>
    <t>83-991-001-003</t>
  </si>
  <si>
    <t>légkezelő központok (klímák) üzempróbái és beszabályozása</t>
  </si>
  <si>
    <t>83-991-001-004</t>
  </si>
  <si>
    <t>a teljes légtechnikai rendszer beszabályozása és próbaüzeme</t>
  </si>
  <si>
    <t>83-991-011-001</t>
  </si>
  <si>
    <t>Légtechnikai szerelési munkák átadás-átvételi eljárásával kapcsolatos költségek, átadási dokumentáció készítés</t>
  </si>
  <si>
    <t>83-991-011-003</t>
  </si>
  <si>
    <t>kezelési utasítás készítés</t>
  </si>
  <si>
    <t>83-991-011-004</t>
  </si>
  <si>
    <t>kezeléssel kapcsolatos kioktatás</t>
  </si>
  <si>
    <t>81-241-432-160-01-92011</t>
  </si>
  <si>
    <t>Tokos lefolyóvezeték műanyagból, gumigyűrűs kötésekkel, szakaszos tömörségi próbával, földárokba szerelve, de földmunka nélkül, csőidomokkal Anyaga: PVC-KG PIPELIFE típusú, átm.160 x 4,0 mm KGEM160/1M-S</t>
  </si>
  <si>
    <t>81-251-410-110-42-85001</t>
  </si>
  <si>
    <t>Vastagfalú lefolyó és szennyvízelvezető cső műanyagból, tompahegesztéses kötésekkel,  szakaszos nyomáspróbával, külön tételben kiírt csőidomok, fixpont kötések ára nélkül. Anyaga: polietilén GEBERIT-PE típusú, földárokba szerelve átm.110 x 4,3 mm 367.000.16.0</t>
  </si>
  <si>
    <t>81-251-411-125-42-85001</t>
  </si>
  <si>
    <t>átm.125 x 4,9 mm 368.000.16.0</t>
  </si>
  <si>
    <t>81-231-106-050-21-92015</t>
  </si>
  <si>
    <t>Tokos lefolyóvezeték műanyagból, ajakos gumigyűrű tömítéssel, szakaszos tömörségi próbával, szabadon szerelve, csőidomokkal és csőtartókkal együtt. Anyaga: polipropilén WAVIN ED Tech PP típusú, átm.  50 mm DPCSN105</t>
  </si>
  <si>
    <t>81-231-110-110-21-92015</t>
  </si>
  <si>
    <t>átm. 110 mm DPCSNC111</t>
  </si>
  <si>
    <t>54-331-006-050-06-31621</t>
  </si>
  <si>
    <t>Műanyag nyomócső földárokba szerelve, földmunka költsége nélkül, hegesztett kötésekkel, WAVIN típusú, PE víznyomócső, PE 80 anyagú, MSz EN 12201 SDR 11 40x 3.70 mm V04011VT</t>
  </si>
  <si>
    <t>54-331-010-090-06-31522</t>
  </si>
  <si>
    <t>Műanyag nyomócső földárokba szerelve, földmunka költsége nélkül, hegesztett kötésekkel, WAVIN típusú, PE víznyomócső,  PE 100 anyagú, MSz EN 12201 SDR 17 90x 5.4 mm P09017VT</t>
  </si>
  <si>
    <t>81-514-005-032-21-31025</t>
  </si>
  <si>
    <t>Alumíniumbetétes ötrétegű, oxigéndiffúziómentes műanyag csővezeték, hideg-, melegvíz nyomóvezetéki, valamint központifűtési célokra, célszerszámmal szerelhető, préskötéses oldhatatlan kötéssel, szakaszos nyomáspróbával, szabadon szerelve, csőidomokkal és tartóbilincsekkel, WAVIN Future K1 típusú, szálban szállítva,_ NA 32- NA 40 között</t>
  </si>
  <si>
    <t>81-514-003-020-21-31015</t>
  </si>
  <si>
    <t>tekercsben szállítva_ NA 15 - NA 25 között</t>
  </si>
  <si>
    <t>81-111-107-007-01-11102</t>
  </si>
  <si>
    <t>Varratnélküli horganyzott acélcső nyomóvezeték, menetes kötésekkel, szakaszos nyomáspróbával. Anyagminőség: DIN 2440/2444 St.37.0 (MSZ 120-2:1982 A 37), szabadon szerelve, tartószerkezetekkel, horganyzott idomokkal 2"-3"</t>
  </si>
  <si>
    <t>82-181-313-073-72-71712</t>
  </si>
  <si>
    <t>Fali tűzcsapszekrény felszerelése vízvezetékhez, C 25 fali tűzcsappal, 20 vagy 30 m C 25 alaktartó nyomóvíztömlővel, C 52 sugárcsővel, tömlőtartó dobbal, TŰZBIZTONSÁG 2000 LUX-ADTTK típusú, előre kialakított fülkébe szerelve, 30 m nyomóvíztömlővel, tűzoltókészülék tárolórekesszel, vízbekötés: 3 előre perforált helyen lemezajtóval  650x950x250 mm</t>
  </si>
  <si>
    <t>48-830-021-018-71-87010</t>
  </si>
  <si>
    <t>Épületgépészeti és ipari csővezeték szigetelése szintetikus gumi, szintetikus kaucsuk, polietilén vagy poliuretán anyagú csőhéjjal, teljes felületen ragasztva, KAIFLEX ST típusú, csőhéj, anyaga: szintetikus kaucsuk, szaniter, légtechnikai, klima és hűtési csővezetékre, 6 mm vastag NA 15 - NA 25 között</t>
  </si>
  <si>
    <t>48-830-021-035-71-87020</t>
  </si>
  <si>
    <t>9 mm vtg NA 32 - NA 40 között</t>
  </si>
  <si>
    <t>81-131-103-025-01-01011</t>
  </si>
  <si>
    <t>Műanyag nyomócsővezeték, ragasztott kötésekkel, szakaszos nyomáspróbával. Anyaga: PVC, MSZ 8000-5:1982 PIPELIFE típusú, szabadon szerelve, tartószerkezettel, műanyag idomokkal NA 25 - NA50  között</t>
  </si>
  <si>
    <t>82-282-331-040-41-00618</t>
  </si>
  <si>
    <t>Padlólefolyó műanyagból (PE), vízszintes elhúzással, szigetelő karimával, "Primus" kiszáradás ellen védett vízbűzzárral, 123x123 mm-es műanyag rácstartóval, 115x115 mm-es nemesacél ráccsal, felszerelve, HL510NPr jelű, PE DN40/50 HL510NPr</t>
  </si>
  <si>
    <t>82-281-126-040-41-00309</t>
  </si>
  <si>
    <t>Mosógép-szifon falba süllyesztve DN 40/50, HL19.C tömlőcsatlakozóval, beépítő házzal, egybeépített nyomócső-csonkkal, HL42B vakdugóval, 110x180 nemesacél fedéllel, műanyagból (PE), felszerelve, HL405 jelű, PE DN40/50 HL405</t>
  </si>
  <si>
    <t>82-281-861-032-41-00158</t>
  </si>
  <si>
    <t>Falba süllyeszthető kondenzátum és klímaszifon, kivehető víz- és golyós bűzzárkazettával, függőleges be- és kimenettel, felszerelve, HL 138 jelű, DN 32 függőleges kimenettel HL138</t>
  </si>
  <si>
    <t>82-783-105-005-11-12331</t>
  </si>
  <si>
    <t>Kéziöblítésű visszamosható védőszűrő, kompakt szűrőbetéttel, víznyomó hálózatba beépítve, BWT Europafilter RS típusú, menetes csatlakozással 1" - 6/4"</t>
  </si>
  <si>
    <t>82-121-205-005-24-15301</t>
  </si>
  <si>
    <t>Gázipari, víz-fűtés szerelési felhasználású gömbcsap, sárgarézből (kék fogantyúval), felszerelve, MOFÉM AHA típusú, belső menettel 1" - 6/4"-os</t>
  </si>
  <si>
    <t>82-121-202-002-24-15301</t>
  </si>
  <si>
    <t>Gázipari, víz-fűtés szerelési felhasználású gömbcsap, sárgarézből (kék fogantyúval), felszerelve, MOFÉM AHA típusú, belső menettel 1/2"-os 113-0007-00</t>
  </si>
  <si>
    <t>82-552-111-006-83-12111</t>
  </si>
  <si>
    <t>Üzemviteli manométer, fekete festett acél házzal, műszerüveg ablakkal, réz ötvözet mérőművel, felszerelve, LOMBIK gyártmányú, átm. 63 x 1/4" alsó-hátsó csatlakozással 0- 10,0 bar mérési tartományban</t>
  </si>
  <si>
    <t>HL 905 légbeszívó</t>
  </si>
  <si>
    <t>82-213-211-001-01-13371</t>
  </si>
  <si>
    <t>Szaniter kerámia WC csésze, falra szerelhető kivitelben, előre beépített állványra szerelve, rögzítőkészlettel, (de a szerelőállvány ára nélkül), ülőkével, (de az ülőke ára nélkül), felszerelve, V&amp;B ALFÖLDI-Saval típusú, mélyöblítésű kivitelben fehér  40565901</t>
  </si>
  <si>
    <t>82-213-000-001-01-11935</t>
  </si>
  <si>
    <t>WC ülőke, krómozott csuklópánttal, (a felszerelési időt a WC csésze szerelési ideje tartalmazza), ALFÖLDI típusú, fehér 878095</t>
  </si>
  <si>
    <t>82-231-031-001-21-91321</t>
  </si>
  <si>
    <t>WC szerelőelem-állvány, porszórt felületű szerelőkerettel, fali WC részére, univerzális beépítési lehetőség hagyományos falazásnál, vagy szárazépítésnél, 3-6 literes formafújással készült vízöblítő tartállyal, de nyomólap nélkül, hangszigetelő készlettel, csatlakozó idomokkal, felszerelve, GEBERIT-DUOFIX típusú, előlről működtethető vízöblítő tartállyal Standard típ.     111.300.00.5</t>
  </si>
  <si>
    <t>82-231-111-005-21-11351</t>
  </si>
  <si>
    <t>Működtető nyomólap, falsík alatti WC vízöblítő tartályhoz, előlről történő működtetés esetén, felszerelve, Sigma01 típusú,</t>
  </si>
  <si>
    <t>82-213-211-001-55-53230</t>
  </si>
  <si>
    <t>Porcelán WC csésze mozgáskorlátozottak részére, falra szerelhető kivitelben, felszerelve, vízöblítés nélkül, kivágással</t>
  </si>
  <si>
    <t>82-213-000-001-55-53263</t>
  </si>
  <si>
    <t>WC ülőke tetővel, mozgáskorlátozottak részére, felszerelve, (felszerelési idő a WC csésze munkaidejében)</t>
  </si>
  <si>
    <t>82-241-111-201-55-51201</t>
  </si>
  <si>
    <t>Porcelán mosdó mozgáskorlátozottak részére, rögzítőelemmel, de csaptelep, leeresztő bűzelzáró nélkül, felszerelve</t>
  </si>
  <si>
    <t>82-241-202-101-55-59927</t>
  </si>
  <si>
    <t>Fix kapaszkodó mozgáskorlátozottak részére, 600 mm-es, felszerelve, szinterezett acélból, fehér színű</t>
  </si>
  <si>
    <t>82-241-202-101-55-59931</t>
  </si>
  <si>
    <t>Felhajtható kapaszkodó mozgáskorlátozottak részére, felszerelve, színterezett acélból, fehér színű</t>
  </si>
  <si>
    <t>82-251-111-001-55-11115</t>
  </si>
  <si>
    <t>Mosdócsaptelep mozgáskorlátozottak részére, hosszú (orvosi karral), hosszú lengő kifolyóval, felszerelve, álló kivitelben LK5125CRI típ.</t>
  </si>
  <si>
    <t>Falba építhető mosdó szifon</t>
  </si>
  <si>
    <t>82-211-111-003-01-11104</t>
  </si>
  <si>
    <t>Szaniter kerámia mosdó, műanyag faliékekkel, csavarokkal, felszerelve, V&amp;B ALFÖLDI-Bázis típusú, bűzelzáró takaróelem és mosdóláb nélkül 60x44 cm  fehér  41967001</t>
  </si>
  <si>
    <t>82-217-111-001-01-17111</t>
  </si>
  <si>
    <t>Zuhanytálca acéllemezből, kívül-belül fehérre tüzzománcozva, a fenékrészen csúszást gátló domborításokkal, a külön tételben kiírt tartozékokkal felszerelve, 800 x 800 x 105 mm</t>
  </si>
  <si>
    <t>82-201-121-511-24-33221</t>
  </si>
  <si>
    <t>Fali vödör-kiöntő mosogató rozsdamentes acélból (AISI 304), rozsdamentes acél felfogatókkal, 95 mm-es leeresztővel, csavarokkal, rozsdamentes acél fali panellel, 95 mm-es, falra felszerelve, MOFÉM TEKA típusú, BS 511, 490x390x440 mm-es, természetes selyem szatén felülettel 705110200</t>
  </si>
  <si>
    <t>82-201-112-001-01-10134</t>
  </si>
  <si>
    <t>Háztartási  mosogató acéllemezből, kívül belül fehérre zománcozva, gumiperemmel, lánctartóval, gyöngylánccal, műanyag dugóval, leeresztőszeleppel, bűzelzáróval, bútorba szerelve, kétmedencés, szögletes kivitel</t>
  </si>
  <si>
    <t>82-251-011-001-20-65107</t>
  </si>
  <si>
    <t>Egykaros mosogatócsap, NA 10, teli fogantyúval, egylyukas szerelési mód, névleges vízmennyiség: (A osztály), perlátorral, M 24x1, kerámia vezérlőegység állítható hőfokkorlátozóval, elfordítható kifolyóval, gyors rögzítő rendszerrel, flexibilis csatlakozás G 3/8, felszerelve, KLUDI LOGO NEO típusú, krómozott 379130575</t>
  </si>
  <si>
    <t>82-251-112-001-20-65401</t>
  </si>
  <si>
    <t>Egykaros mosdócsap NA 8, teli fogantyúval, egylyukas szerelési mód, névleges vízmennyiség: (Z osztály), ECO perlátor M 24 x 1, kerámia vezérlőegység állítható hőfokkorlátozóval, lefolyó garnitúra G 1 1/4, flexibilis csatlakozás csőcsonkkal O/ 10mm, P-IX 19334/IZ, felszerelve, KLUDI LOGO NEO típusú, krómozott 372810575</t>
  </si>
  <si>
    <t>82-251-701-001-20-65410</t>
  </si>
  <si>
    <t>Egykaros zuhanycsap NA 15, teli fogantyúval, falra szerelhető kivitel, névleges vízmennyiség: (B osztály), kerámia vezérlőegység állítható hőfokkorlátozóval, zuhanycsatlakozás G 1/2, visszafolyásgátló, z-csatlakozó, zuhanygarnitúra nélkül, PA-IX 19340/IA, felszerelve, KLUDI LOGO NEO típusú, krómozott 378410575</t>
  </si>
  <si>
    <t>82-251-911-001-20-32823</t>
  </si>
  <si>
    <t>Zuhanygarnitúra falirúddal, 600 mm-es, 3 fokozatú kézizuhannyal, Logoflex 1600 mm-es gégecsővel, felszerelve, KLUDI-LOGO 3S típusú, krómozott 6147505-00</t>
  </si>
  <si>
    <t>82-281-081-050-41-00102</t>
  </si>
  <si>
    <t>Csőszifon műanyagból (PP), függőlegesen állítható összekötőcsővel, gömbcsuklós kimeneti csatlakozóval, 1 1/2"-os menetes csatlakozással, felszerelve, HL100G jelű, ÖNORM B 2511, EN 411 szerint PP DN50 HL100G/50</t>
  </si>
  <si>
    <t>82-281-706-040-41-00253</t>
  </si>
  <si>
    <t>Zuhanytálca szifon műanyagból (PP), gömbcsuklóval állítható kifolyócsővel (PE), 6/4" szeleppel, hajfogóval, dugóval, felszerelve, HL514 jelű, ÖNORM B 2511, EN 329 szerint PP DN40/50x1 1/2", átm. 52mm lyukhoz HL514</t>
  </si>
  <si>
    <t>82-281-117-001-24-13201</t>
  </si>
  <si>
    <t>Csőszifon mosdóhoz, sárgarézből, krómozott kivitelben, nagy mérettartományban állíthatóan, felszerelve, MOFÉM típusú, leeresztőszelep nélkül 165-0027-05</t>
  </si>
  <si>
    <t>82-252-212-002-24-12701</t>
  </si>
  <si>
    <t>Sarokszelep, sárgarézből, krómozott kivitelben, felszerelve, MOFÉM típusú, 1/2" x 3/8" 163-0006-00</t>
  </si>
  <si>
    <t>82-321-223-150-23-20211</t>
  </si>
  <si>
    <t>Elektromos forróvíztároló készülék, a tárolótartály acéllemezből készül, a korrózió elleni védelmet fiziológiailag semleges, speciális tűzzománc és beépített magnézium aktívanód biztosítja. A tároló hőszigetelése 37,5 mm vastag freonmentes poliuretán hab, amely biztosítja a melegvíz hosszú idejű hőntartását. A tárolt melegvíz mind tisztálkodási, mind étkezési célra alkalmas. A készülék külső burkolata magas fényű, fehér porlakk bevonattal ellátott acéllemez. A készülék egyidejűleg több vízvételi hely ellátására is alkalmas, felszerelve és bekötve, (de az elektromos bekötés nélkül), HAJDU gyártmányú, zárt rendszerű, fali, függőleges kivitelű, tartóval Z 150 EK-1 jelű, 150 literes</t>
  </si>
  <si>
    <t>82-321-221-010-23-20321</t>
  </si>
  <si>
    <t>Elektromos forróvíztároló készülék, a tárolótartály acéllemezből készül, a korrózió elleni védelmet fiziológiailag semleges, speciális tűzzománc és beépített magnézium aktívanód biztosítja,	fehér műanyag külső burkolat, felszerelve és bekötve, (de az elektromos bekötés nélkül), HAJDU gyártmányú, zárt rendszerű, alsó elhelyezésű ZA 10 típ. 10 literes 2111211711</t>
  </si>
  <si>
    <t>82-281-136-032-41-00306</t>
  </si>
  <si>
    <t>Csepegtető tölcsér DN 32 víz- és golyós bűzzárral, műanyagból (PP), felszerelve, HL21 jelű, PP DN32 HL21</t>
  </si>
  <si>
    <t>82-121-202-024-42-36144</t>
  </si>
  <si>
    <t>HMV biztonsági szelep sárgarézből, felszerelve 1/2"   6,0 bar                 27100</t>
  </si>
  <si>
    <t>33-630-071-025-40-10101</t>
  </si>
  <si>
    <t>Áttörés  0,10 m2/db méretig, födémben, falban</t>
  </si>
  <si>
    <t>82-999-111-001</t>
  </si>
  <si>
    <t>Víz,- csatornaszerelési munkák próbái, vízvezetéki lefolyórendszer tömörségi próbája</t>
  </si>
  <si>
    <t>82-999-111-002</t>
  </si>
  <si>
    <t>vízvezetéki nyomórendszer nyomáspróbája</t>
  </si>
  <si>
    <t>82-999-111-004</t>
  </si>
  <si>
    <t>vezetékrendszer fertőtlenítése</t>
  </si>
  <si>
    <t>Negatrív vízminta</t>
  </si>
  <si>
    <t>82-999-121-001</t>
  </si>
  <si>
    <t>Víz,- csatornaszerelési munkák átadás-átvételi eljárásával kapcsolatos költségek átadási dokumentáció készítés</t>
  </si>
  <si>
    <t>81-431-002-022-11-11101</t>
  </si>
  <si>
    <t>Ötvözetlen, kívül horganyzott szénacél csővezeték, préskötéses·csatlakozásokkal, zárt fűtési, hűtési és cirkulációs hálózat,·száraz sűrített levegős csőhálózat és fűtőolaj hálózat kiépítésére,·préskötéses idomokkal és tartószerkezettel,·szabadon, horonyba, vagy padlócsatornába szerelve, szakaszos·nyomáspróbával (a szerelőkőműves munkák nélkül), GEBERIT MAPRESS  (Mapress C-Stahl) típusú, 1/2"-3/4"</t>
  </si>
  <si>
    <t>81-431-003-028-11-11101</t>
  </si>
  <si>
    <t>5/4-6/4</t>
  </si>
  <si>
    <t>81-431-004-035-11-11101</t>
  </si>
  <si>
    <t>2"-76</t>
  </si>
  <si>
    <t>48-830-021-018-71-87030</t>
  </si>
  <si>
    <t>KAIFLEX ST típusú, csőhéj, anyaga: szintetikus kaucsuk, szaniter, légtechnikai, klima és hűtési csővezetékre, 13 mm vastag 1/2"-3/4"</t>
  </si>
  <si>
    <t>48-830-021-022-71-87030</t>
  </si>
  <si>
    <t>5/4"-6/4"</t>
  </si>
  <si>
    <t>48-830-021-028-71-87030</t>
  </si>
  <si>
    <t>82-121-101-001-28-07802</t>
  </si>
  <si>
    <t>Automata légtelenít, elzárható, műanyag úszóházzal, külső menetel, felszerelve, Honeywell  EA122 típusú, PN6, 110 °C 1/8" és 3/8" csatlakozással EA122-AA</t>
  </si>
  <si>
    <t>82-612-111-120-19-11104</t>
  </si>
  <si>
    <t>Kompakt acéllemez lapradiátor, a szerelési helyre széthordva, (külön tételben kiírt szerelési tartozékokkal) összeállítva, felszerelve és bekötve, festés miatti le- és visszaszereléssel, VOGEL and NOOT VONOVA 10 típusú, egysoros kivitelben, 90/70/20°C, RAL 9016 szerinti törtfehér színben, 600 mm építési magassággal 1200 mm hosszúsággal,  ht: 951 Watt</t>
  </si>
  <si>
    <t>82-612-112-200-19-11104</t>
  </si>
  <si>
    <t>2000 mm hosszúsággal,  ht:1585 Watt</t>
  </si>
  <si>
    <t>82-612-111-052-19-11104</t>
  </si>
  <si>
    <t>520 mm hosszúsággal,  ht: 412 Watt</t>
  </si>
  <si>
    <t>82-612-111-060-19-11104</t>
  </si>
  <si>
    <t>600 mm hosszúsággal,  ht: 475 Watt</t>
  </si>
  <si>
    <t>82-612-111-072-19-11104</t>
  </si>
  <si>
    <t>720 mm hosszúsággal,  ht: 570 Watt</t>
  </si>
  <si>
    <t>82-612-111-080-19-11104</t>
  </si>
  <si>
    <t>800 mm hosszúsággal,  ht: 634 Watt</t>
  </si>
  <si>
    <t>82-612-111-092-19-11104</t>
  </si>
  <si>
    <t>920 mm hosszúsággal,  ht: 729 Watt</t>
  </si>
  <si>
    <t>82-612-121-112-19-11134</t>
  </si>
  <si>
    <t>VOGEL and NOOT VONOVA 22K típusú, kétsoros, 2 konvektorlemezes kivitelben, 90/70/20°C, RAL 9016 szerinti törtfehér színben, 600 mm építési magassággal 1120 mm hosszúsággal,  ht:2451 Watt</t>
  </si>
  <si>
    <t>82-612-121-132-19-11134</t>
  </si>
  <si>
    <t>1320 mm hosszúsággal,  ht:2889 Watt</t>
  </si>
  <si>
    <t>82-612-122-180-19-11134</t>
  </si>
  <si>
    <t>1800 mm hosszúsággal,  ht:3939 Watt</t>
  </si>
  <si>
    <t>82-612-122-200-19-11134</t>
  </si>
  <si>
    <t>2000 mm hosszúsággal,  ht:4377 Watt</t>
  </si>
  <si>
    <t>82-612-121-052-19-11134</t>
  </si>
  <si>
    <t>520 mm hosszúsággal,  ht:1138 Watt</t>
  </si>
  <si>
    <t>82-612-121-072-19-11134</t>
  </si>
  <si>
    <t>720 mm hosszúsággal,  ht:1576 Watt</t>
  </si>
  <si>
    <t>82-612-121-080-19-11134</t>
  </si>
  <si>
    <t>800 mm hosszúsággal,  ht:1751 Watt</t>
  </si>
  <si>
    <t>82-612-121-092-19-11134</t>
  </si>
  <si>
    <t>920 mm hosszúsággal,  ht:2013 Watt</t>
  </si>
  <si>
    <t>82-612-000-600-19-91101</t>
  </si>
  <si>
    <t>Konzol készlet, mely a fűtőtestet az alsó és felső füleinél fogva a faltól 24 mm távolságra rögzíti, zajvédő betéttel, kiemelés és elcsúszás elleni biztosítással, a szükséges műanyag dübellel, csavarokkal, alátétekkel, felszerelve, (a felszerelési időt a radiátorok szerelési ideje tartalmazza), VOGEL and VONOMAT típusú, 2 db-os szett, 1600 mm radiátor hosszúságig 600 mm építési magasság esetén</t>
  </si>
  <si>
    <t>82-612-000-600-19-91102</t>
  </si>
  <si>
    <t>3 db-os szett, 1800 mm és nagyobb radiátor hosszúságig 600 mm építési magasság esetén</t>
  </si>
  <si>
    <t>82-651-112-002-28-01302</t>
  </si>
  <si>
    <t>Termosztatikus radiátorszelep, felszerelve, Honeywell V2000EBB.. típusú, 1/2", kvs=0,62</t>
  </si>
  <si>
    <t>82-652-216-001-28-01450</t>
  </si>
  <si>
    <t>Termosztatikus szelepfej, fehér színben, táguló elemes töltettel, felszerelve, HONEYWELL Thera-100 T1002 típusú, M30x1,5 csatlakozású, 1..26°C, T1002W0</t>
  </si>
  <si>
    <t>82-656-102-002-28-01471</t>
  </si>
  <si>
    <t>Radiátor csavarzat, felszerelve, HONEYWELL Verafix-E V2420E... típusú, 1/2"</t>
  </si>
  <si>
    <t>82-121-202-002-24-15302</t>
  </si>
  <si>
    <t>Gázipari, víz-fűtés szerelési felhasználású gömbcsap, sárgarézből (kék fogantyúval), felszerelve, MOFÉM AHA típusú, külső-belső menettel, toldattal 1/2"-os 113-0009-00</t>
  </si>
  <si>
    <t>82-121-203-003-24-15302</t>
  </si>
  <si>
    <t>3/4"-os 113-0026-00</t>
  </si>
  <si>
    <t>82-121-204-004-24-15302</t>
  </si>
  <si>
    <t>1"-os 113-0038-00</t>
  </si>
  <si>
    <t>belső menettel 1 1/4"-os 113-0051-00</t>
  </si>
  <si>
    <t>82-121-206-006-24-15301</t>
  </si>
  <si>
    <t>1 1/2"-os 113-0052-00</t>
  </si>
  <si>
    <t>82-121-207-007-24-15301</t>
  </si>
  <si>
    <t>2"-os 113-0053-00</t>
  </si>
  <si>
    <t>82-121-204-004-42-34111</t>
  </si>
  <si>
    <t>Visszacsapószelep felszerelve 1"</t>
  </si>
  <si>
    <t>82-121-205-005-42-34111</t>
  </si>
  <si>
    <t>1 1/4"</t>
  </si>
  <si>
    <t>82-712-105-044-05-11113</t>
  </si>
  <si>
    <t>Nedvestengelyű, elektronikusan szabályozott keringtető szivattyú, egyes, fűtési, klímaalkalmazási és hűtési célokra, ("A energia osztályú"), elektromotorral egybeépítve, csővezetékbe beépítve, Grundfos MAGNA típusú, menetes kivitelben, hollandis kötéskészletekkel Fűtési</t>
  </si>
  <si>
    <t>Nedvestengelyű, elektronikusan szabályozott keringtető szivattyú, egyes, fűtési, klímaalkalmazási és hűtési célokra, ("A energia osztályú"), elektromotorral egybeépítve, csővezetékbe beépítve, Grundfos MAGNA típusú, menetes kivitelben, hollandis kötéskészletekkel Hűtési</t>
  </si>
  <si>
    <t>82-561-101-041-75-78151</t>
  </si>
  <si>
    <t>Előregyártott osztó vagy gyűjtő, acélcsőből, mélydomború edényfenékkel, előre beépített támaszokra helyezve, felszerelve. Anyagminőség: MSZ EN 10216-1/P235TR2  (MSZ 29:1986 A 37), Szigeteléssel kpl</t>
  </si>
  <si>
    <t>82-552-111-005-83-12111</t>
  </si>
  <si>
    <t>Üzemviteli manométer, fekete festett acél házzal, műszerüveg ablakkal, réz ötvözet mérőművel, felszerelve, LOMBIK gyártmányú, átm. 63 x 1/4" alsó-hátsó csatlakozással 0-  6,0 bar mérési tartományban</t>
  </si>
  <si>
    <t>82-552-111-001-83-11122</t>
  </si>
  <si>
    <t>Ipari üveg hőmérő, kis egyenes, környezetvédelmi előírásoknak megfelelő töltőfolyadékkal, felszerelve, LOMBIK gyártmányú, 0+100°C mérési határok között 66 mm bemerülő hosszal    11112-1049</t>
  </si>
  <si>
    <t>82-462-707-006-72-21163</t>
  </si>
  <si>
    <t>Iszapleválasztó, szilárd részecskék eltávolítására, maximális üzemi nyomás: 10 bar, maximális üzemi hőmérséklet: 120°C, felszerelve, NA 50-NA 100 között</t>
  </si>
  <si>
    <t>82-123-209-009-72-21131</t>
  </si>
  <si>
    <t>Mikrobuborék leválasztó, a levegő teljes eltávolítására a fűtő- és hűtőberendezésekből, maximális üzemi nyomás: 10 bar, maximális üzemi hőmérséklet: 120°C, felszerelve, maximális üzemi nyomás: 10 bar NA 50 - NA 100 között</t>
  </si>
  <si>
    <t>82-121-225-005-28-07921</t>
  </si>
  <si>
    <t>Membrános biztonsági szelep fűtési és hűtés rendszerekhez, belső menettel, felszerelve, Honeywell SM120-..B típusú, p(megsz)=3bar, max 120°C</t>
  </si>
  <si>
    <t>82-461-103-100-77-11101</t>
  </si>
  <si>
    <t>Változó nyomású zárt tágulási tartály fűtési és hűtési rendszerek számára, nem cserélhető membránnal, maximális hőmérséklet a membránon 70°C, 1,5 bar légoldali előfeszítéssel, piros színben, gyári tartozékkal, felszerelve, REFLEX "N" típusú, 6 bar/120°C</t>
  </si>
  <si>
    <t>Véletlen elzárás ellen védett szelep</t>
  </si>
  <si>
    <t>82-121-102-002-31-37131</t>
  </si>
  <si>
    <t>Kazántöltő és ürítő gömbcsap, sárgarézből, felszerelve, AHA-MOFÉM típusú, 1/2"</t>
  </si>
  <si>
    <t>ESBE VRG131 szelep meghajtóval</t>
  </si>
  <si>
    <t>82-122-228-008-33-61221</t>
  </si>
  <si>
    <t>Strangszabályzószelep, karimás kivitelben, ellenkarimákkal, tömítésekkel, anyáscsavarokkal, felszerelve, TOUR &amp; ANDERSSON "STAF" típusú, PN 16 NA 50 -NA 100</t>
  </si>
  <si>
    <t>82-122-208-008-02-27221</t>
  </si>
  <si>
    <t>Gömbcsap kézikarral, ellenkarimákkal, tömítésekkel, anyáscsavarokkal, felszerelve, szénacélból, MVV. 7.12 sz. UNIBALL 23154 típusú, PN 16 NA 50 -NA 100</t>
  </si>
  <si>
    <t>82-121-206-006-02-27111</t>
  </si>
  <si>
    <t>Gömbcsap kézikarral, belső menettel, felszerelve, szénacélból, MVV. 7.10 sz. UNIBALL 23951 típusú, PN 40 1/2" - 2" között</t>
  </si>
  <si>
    <t>82-122-208-008-02-28251</t>
  </si>
  <si>
    <t>Gumikompenzátor, ellenkarimákkal, tömítésekkel, anyáscsavarokkal, felszerelve, MVV. 10.10 típusú, EPDM - PN 16</t>
  </si>
  <si>
    <t>Kondenzátum semlegesítő</t>
  </si>
  <si>
    <t>Hidraulikus váltó fűtési rendszerbe</t>
  </si>
  <si>
    <t>82-121-222-002-25-31112</t>
  </si>
  <si>
    <t>Szabályozó és beszabályozó szelep bronzöntvényből, menetes kivitelben, felszerelve, TBV-C típusú, Fan-Coil készülékekhez 1/2" NF +ECOTeC</t>
  </si>
  <si>
    <t>82-121-223-003-25-31112</t>
  </si>
  <si>
    <t>3/4" NF  +ECOTeC</t>
  </si>
  <si>
    <t>ElfoSpace 003.0 4 csöves fan-coil készülék szerelése szelepkészlettel</t>
  </si>
  <si>
    <t>ElfoSpace BOX 3 005 4 csöves fan-coil készülék szerelése  szelepkészlettel</t>
  </si>
  <si>
    <t>ElfoSpace BOX 3 015 4 csöves fan-coil készülék szerelése  szelepkészlettel</t>
  </si>
  <si>
    <t>ElfoDuct HP 015 4 csöves fan-coil készülék szerelése  szelepkészlettel</t>
  </si>
  <si>
    <t>ElfoDuct HP 021 4 csöves fan-coil készülék szerelése  szelepkészlettel</t>
  </si>
  <si>
    <t>ElfoDuct HP 025 4 csöves fan-coil készülék szerelése  szelepkészlettel</t>
  </si>
  <si>
    <t>Volcano VR Mini termoventilátor szerelése elzárókkal  szelepkészlettel</t>
  </si>
  <si>
    <t>Folyadékhűtő telepítése</t>
  </si>
  <si>
    <t>Légkezelő hűtés és fűtésoldali bekötése</t>
  </si>
  <si>
    <t>82-999-211-001</t>
  </si>
  <si>
    <t>Fűtésszerelési munkák próbái, hűtési-fűtési vezetékrendszer nyomáspróbája</t>
  </si>
  <si>
    <t>82-999-223-003</t>
  </si>
  <si>
    <t>próbahűtés-próbafűtés, radiátorok-fan coilok  beszabályozása</t>
  </si>
  <si>
    <t>82-999-235-005</t>
  </si>
  <si>
    <t>kazánok, illetve hőközpont és hűtőgép beüzemelése</t>
  </si>
  <si>
    <t>82-999-241-001</t>
  </si>
  <si>
    <t>Fűtésszerelési munkák átadás-átvételi eljárásával kapcsolatos költségek, átadási dokumentáció készítés</t>
  </si>
  <si>
    <t>82-999-241-004</t>
  </si>
  <si>
    <t>kezelésre vonatkozó kioktatás</t>
  </si>
  <si>
    <t>Technológiai hűtőgép telepítése RC Manta Evo A328 P4 DM4, 291kW, beüzemelve kompletten</t>
  </si>
  <si>
    <t>Güntner GVH 090.2C/3 NDE kondenzátor telepítése csövezéssel kompletten</t>
  </si>
  <si>
    <t>Baltimore TSU 910C glikolos rendszerű jégakkumulátor adatai, Névleges teljesítmény: 3200kWh</t>
  </si>
  <si>
    <t>81-421-114-062-01-12101</t>
  </si>
  <si>
    <t>Varratnélküli acélcsőből készült fűtési vezeték, forrcső ívekkel, csőhüvelyekkel, hegesztett kötésekkel, szakaszos nyomáspróbával. Anyagminőség: MSZ EN 10216-1/P235TR2  (MSZ 29:1986 A 37), szabadon szerelve, tartószerkezetekkel, felületvédelemmel, tartószerkezettel 273,0 x 7,1 mm</t>
  </si>
  <si>
    <t>81-421-111-047-01-12101</t>
  </si>
  <si>
    <t>133,0 x 4,0 mm</t>
  </si>
  <si>
    <t>81-421-110-042-01-12101</t>
  </si>
  <si>
    <t>108,0 x 3,6 mm</t>
  </si>
  <si>
    <t>81-421-107-029-01-12101</t>
  </si>
  <si>
    <t>57,0 x 2,9 mm</t>
  </si>
  <si>
    <t>48-830-221-032-71-87810</t>
  </si>
  <si>
    <t>Épületgépészeti és ipari  csővezeték, készülék és berendezési tárgy szigetelése szintetikus gumi, szintetikus kaucsuk, polietilén, vagy poliuretán anyagú lemezzel, teljes felületen ragasztással, KAIFLEX ST típusú, szigetelőlemez, sima, anyaga:  szintetikus kaucsuk 32 mm vtg.</t>
  </si>
  <si>
    <t>82-122-214-014-02-25232</t>
  </si>
  <si>
    <t>Pillangószelep acélöntvényből, karimás kivitelben, ellenkarimákkal, tömítésekkel, anyáscsavarokkal, felszerelve, MVV 5.10 DISC típusú, EPDM  ülékgyűrűvel - PN 25, ARU csigahajtással DN 250</t>
  </si>
  <si>
    <t>82-122-214-014-02-28211</t>
  </si>
  <si>
    <t>Ferdeülésű szennyfogó-szűrő szűrőbetéttel, leeresztő csavarral, ellenkarimákkal, tömítésekkel, anyáscsavarokkal, felszerelve, öntöttvasból, MVV. 1.15 típusú, PN 16 DN 250</t>
  </si>
  <si>
    <t>82-122-207-007-02-25231</t>
  </si>
  <si>
    <t>Pillangószelep acélöntvényből, karimás kivitelben, ellenkarimákkal, tömítésekkel, anyáscsavarokkal, felszerelve, MVV 5.10 DISC típusú, EPDM  ülékgyűrűvel - PN 25, kézikarral DN  50</t>
  </si>
  <si>
    <t>82-122-211-011-02-25231</t>
  </si>
  <si>
    <t>DN 125</t>
  </si>
  <si>
    <t>82-122-210-010-02-25231</t>
  </si>
  <si>
    <t>DN 100</t>
  </si>
  <si>
    <t>Grundfos 65/160/173 szivattyú telepítése</t>
  </si>
  <si>
    <t>Gumikompenzátor, ellenkarimákkal, tömítésekkel, anyáscsavarokkal, felszerelve, MVV. 10.10 típusú, EPDM - PN 16 DN  65</t>
  </si>
  <si>
    <t>Hűtésszerelési munkák próbái, hűtési vezetékrendszer nyomáspróbája</t>
  </si>
  <si>
    <t>Hűtőgép beüzemelése</t>
  </si>
  <si>
    <t>Hűtésszerelési munkák átadás-átvételi eljárásával kapcsolatos költségek, átadási dokumentáció készítés</t>
  </si>
  <si>
    <t>56-051-50-0000001</t>
  </si>
  <si>
    <t>56-051-50-0000002</t>
  </si>
  <si>
    <t>Táptartály és szerelvényei TM12 tipus 2000x2000x3000 (HxWxL) mm Szükséges csatlakozásokkal szigeteléssel Helyi szintjelzés Vízszintszabályzás, Ürítő és feltöltő csatlakozás   Iker szivattyú rendszerrel CR 12m3 (10m3) (355/8000.-)</t>
  </si>
  <si>
    <t xml:space="preserve">Gőzkazán  h Bordáslemez járófelület a csonkok részére megfelelő nyílásokkal, védőburkolattal, létrával. Tápvízelőmelegítő ECO THSD T3 10.000 Kazán tápszivattyú CR Automatikus lelúgozás (sótalanítás) Automatikus leiszapolás  Gáztalanítós táptartály </t>
  </si>
  <si>
    <t>56-001-3.1.1.1.5.1-0224703</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</si>
  <si>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40,0 mm-ig, külső átmérő: 33,7 mm, falvastagság: 2,3 - 2,6 mm Fokozott minőségű varratnélküli acélcső DIN 1629-84 ST 37.0 /  MSZ EN 10216-1/P235TR2, 33,7x 2,6 mm</t>
  </si>
  <si>
    <t>56-001-3.1.1.3.2.1.1-0224819</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</si>
  <si>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57,0 - 70,0 mm között, külső átmérő: 60,3 mm, falvastagság: 6,3 mm-ig, falvastagság: 2,9 mm Fokozott minőségű varratnélküli acélcső DIN 1629-84 ST 37.0 /  MSZ EN 10216-1/P235TR2, 60,3x 2,9 mm</t>
  </si>
  <si>
    <t>56-001-3.1.1.6.3.1.1-0225041</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</si>
  <si>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139,7 - 406,4 mm között, külső átmérő: 168,3 mm, falvastagság: 10,0 mm-ig, falvastagság: 4,5 mm Fokozott minőségű varratnélküli acélcső DIN 1629-84 ST 37.0 /  MSZ EN 10216-1/P235TR2, 168,3x 4,5 mm</t>
  </si>
  <si>
    <t>56-001-3.1.1.6.8.1.8</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</si>
  <si>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139,7 - 406,4 mm között, külső átmérő: 406,4 mm, falvastagság: 8,8 mm-ig, falvastagság: 8,8 mm</t>
  </si>
  <si>
    <t>56-015-1.1.3.1.2.3</t>
  </si>
  <si>
    <t>Körvarrat készítése, Hegesztés: MSZ EN 13480-5 szerint, ST 37.0, ST 52.0, ST 35.8 anyagminőségekre, illetve az ezzel egyenértékű anyagminőségekre, külső átmérő: 33,7 -63,3 mm között, külső átmérő: 33,7 mm, 33,7 x 4,5 mm-ig, 33,7 x 2,6 - 2,9 mm</t>
  </si>
  <si>
    <t>56-015-4.3.1.3</t>
  </si>
  <si>
    <t>Csőbeültetés készítése, külső átmérő: 33,7 -63,3 mm között, külső átmérő: 33,7 mm, 33,7 x 2,6 mm</t>
  </si>
  <si>
    <t>56-015-4.3.8.2.4</t>
  </si>
  <si>
    <t>Csőbeültetés készítése, külső átmérő: 33,7 -63,3 mm között, külső átmérő: 63,3 mm, 60,3 x 4,5 mm-ig, 60,3 x 2,9 mm</t>
  </si>
  <si>
    <t>56-015-4.5.2.2.6</t>
  </si>
  <si>
    <t>Csőbeültetés készítése, külső átmérő: 139,7 - 457,0 mm között, külső átmérő: 168,3 mm, 168,0 x 5,6 mm-ig, 168,3 x 4,5 mm</t>
  </si>
  <si>
    <t>56-031-9.11-9000003</t>
  </si>
  <si>
    <t>Kétoldalon karimás szerelvény elhelyezése, (ellenkarimák és kötések külön tételben történő elszámolásával), DN25 FT14-10 TV Kondenzedény PN16 L/R kód:1475793</t>
  </si>
  <si>
    <t>56-031-9.13-9000003</t>
  </si>
  <si>
    <t>Kétoldalon karimás szerelvény elhelyezése, (ellenkarimák és kötések külön tételben történő elszámolásával), DN25 BSA1T CI Elzáró szelep PN16 kód:1840200</t>
  </si>
  <si>
    <t>56-031-9.13-9000006</t>
  </si>
  <si>
    <t>Kétoldalon karimás szerelvény elhelyezése, (ellenkarimák és kötések külön tételben történő elszámolásával), DN50 BSA1T CI Elzáró szelep PN16 kód:1840500</t>
  </si>
  <si>
    <t>56-031-9.14-9000006</t>
  </si>
  <si>
    <t>Kétoldalon karimás szerelvény elhelyezése, (ellenkarimák és kötések külön tételben történő elszámolásával), DN25 FIG33 Cast Iron Y tipus PN10/16 + 0.8 SS kód:1652093</t>
  </si>
  <si>
    <t>56-031-9.23-9000013</t>
  </si>
  <si>
    <t>Kétoldalon karimás szerelvény elhelyezése, (ellenkarimák és kötések külön tételben történő elszámolásával), DN25 SG253 SG Nézőüveg PN25 kód:1302093</t>
  </si>
  <si>
    <t>56-031-9.24-9000002</t>
  </si>
  <si>
    <t>Kétoldalon karimás szerelvény elhelyezése, (ellenkarimák és kötések külön tételben történő elszámolásával), DN150 BSA1T CI Elzáró szelep PN16 kód:1841000</t>
  </si>
  <si>
    <t>56-041-2.6.1-0274984</t>
  </si>
  <si>
    <t>Karima hegesztett kötéshez, a csatlakozó csővég megmunkálásával, (hegesztés, nyomáspróba külön tételben felvéve), DN 25, toldatos karima Hegeszthető toldatos karima, PN 16 bar MSZ EN 1092-1 DIN 2633, DN 25</t>
  </si>
  <si>
    <t>56-041-2.9.1-0274987</t>
  </si>
  <si>
    <t>Karima hegesztett kötéshez, a csatlakozó csővég megmunkálásával, (hegesztés, nyomáspróba külön tételben felvéve), DN 50, toldatos karima Hegeszthető toldatos karima, PN 16 bar MSZ EN 1092-1 DIN 2633, DN 50</t>
  </si>
  <si>
    <t>56-041-2.14.1-0274992</t>
  </si>
  <si>
    <t>Karima hegesztett kötéshez, a csatlakozó csővég megmunkálásával, (hegesztés, nyomáspróba külön tételben felvéve), DN 150, toldatos karima Hegeszthető toldatos karima, PN 16 bar MSZ EN 1092-1 DIN 2633, DN 150</t>
  </si>
  <si>
    <t>56-041-5.14-0275312</t>
  </si>
  <si>
    <t>Vakkarima felszerelése, DN 150 Vakkarima MSZ EN 1092-1 PN 16 bar DIN 2527 P35, DN 150</t>
  </si>
  <si>
    <t>56-041-5.19-0275317</t>
  </si>
  <si>
    <t>Vakkarima felszerelése, DN 400 Vakkarima MSZ EN 1092-1 PN 16 bar DIN 2527 P35, DN 400</t>
  </si>
  <si>
    <t>56-045-2.7.1-0239964</t>
  </si>
  <si>
    <t>Karimás oldható kötés készítése és szerelése, DN 25, PN 6-40 bar és LB100-300 között Kötéskészlet, MCrMO /MC min. szegcsavar/anya, PN 16 nyomásra, KLINGER GRAFIT PSM 200-as tömítőgyűrűvel, NA 25</t>
  </si>
  <si>
    <t xml:space="preserve">klt.   </t>
  </si>
  <si>
    <t>56-045-2.10.1-0239967</t>
  </si>
  <si>
    <t>Karimás oldható kötés készítése és szerelése, DN 50, PN 6-40 bar és LB100-300 között Kötéskészlet, MCrMO /MC min. szegcsavar/anya, PN 16 nyomásra, KLINGER GRAFIT PSM 200-as tömítőgyűrűvel, NA 50</t>
  </si>
  <si>
    <t>56-045-2.15.1-0239972</t>
  </si>
  <si>
    <t>Karimás oldható kötés készítése és szerelése, DN 150, PN 6-40 bar és LB100-300 között Kötéskészlet, MCrMO /MC min. szegcsavar/anya, PN 16 nyomásra, KLINGER GRAFIT PSM 200-as tömítőgyűrűvel, NA 150</t>
  </si>
  <si>
    <t>80 Általános épületgépészeti szigetelés</t>
  </si>
  <si>
    <t>80-003-1.2.1.2.1-9000001</t>
  </si>
  <si>
    <t>Forróvíz és gőzvezetékek hőszigetelésének a burkolása (ívek, idomok, szerelvények burkolása), alupak lemezzel NÁ 108 mm csőátmérőig</t>
  </si>
  <si>
    <t>80-003-1.2.2.2.1.1-0092294</t>
  </si>
  <si>
    <t>Forróvíz és gőzvezetékek hőszigetelése (ívek, idomok, szerelvények szigetelése és burkolás nélkül), kőzetgyapot paplannal kasírozott kialakítással, alufóliára és huzalfonatra tűzött kivitelben, horganyzott acélkapocs felerősítéssel, tüskézéssel rögzítve, NÁ 108 mm csőátmérő felett ROCKWOOL ProRox WM 950 ALU alufóliára és huzalfonatra tűzött kőzetgyapot paplan, 2500 x  1000 mm, vtg: 100 mm</t>
  </si>
  <si>
    <t xml:space="preserve">m2     </t>
  </si>
  <si>
    <t>47-021-11.4</t>
  </si>
  <si>
    <t>Acélfelületek előkezelése, festéshez műhelyalapozóval, cső és regisztercső felületén 80 NÁ-ig, függesztőn és tartón, állványzaton</t>
  </si>
  <si>
    <t>56 Technológiai, vegyi, olajipari és szénhidrogén csőszerelési munkák</t>
  </si>
  <si>
    <t>56-001-3.1.1.1.1.1-0224631</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</si>
  <si>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40,0 mm-ig, külső átmérő: 21,3 mm, falvastagság: 2,0 mm Fokozott minőségű varratnélküli acélcső DIN 1629-84 ST 37.0 /  MSZ EN 10216-1/P235TR2, 21,3x 2,0 mm</t>
  </si>
  <si>
    <t>56-001-3.1.1.5.1.1.1-0224945</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</si>
  <si>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114,3 - 133,0 mm között, külső átmérő: 114,3 mm, falvastagság: 7,1 mm-ig, falvastagság: 3,6 mm Fokozott minőségű varratnélküli acélcső DIN 1629-84 ST 37.0 /  MSZ EN 10216-1/P235TR2, 114,3x 3,6 mm</t>
  </si>
  <si>
    <t>56-001-3.1.1.6.1.1.1-0225013</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</si>
  <si>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139,7 - 406,4 mm között, külső átmérő: 139,7 mm, falvastagság: 8,8 mm-ig, falvastagság: 4,0 mm Fokozott minőségű varratnélküli acélcső DIN 1629-84 ST 37.0 /  MSZ EN 10216-1/P235TR2, 139,7x 4,0 mm</t>
  </si>
  <si>
    <t>56-001-3.1.1.6.4.1.1-0225071</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</si>
  <si>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139,7 - 406,4 mm között, külső átmérő: 219,1 mm, falvastagság: 12,5 mm-ig, falvastagság: 6,3 mm Fokozott minőségű varratnélküli acélcső DIN 1629-84 ST 37.0 /  MSZ EN 10216-1/P235TR2, 219,1x 6,3 mm</t>
  </si>
  <si>
    <t>56-001-3.2.1.2.2.1-0228001</t>
  </si>
  <si>
    <t>Fokozott minőségű varratnélküli acélcső szerelése, hegesztett kötésekhez, (hegesztés külön tételben), csőidomok elhelyezése vezetékbe, beállítása kötések készítéséhez, ST 37.0 MSZ EN 10216-1/P235TR2 (MSZ 29-86/A.37.) minőségben, kétcsatlakozású csőidom, külső átmérő: 44,5 mm-ig, 21,30x 2,0 - 3,2 mm Hajlított ívidom varratnélküli acélcsőből DIN 2605 ST 37.0, 21,30x2,0 mm</t>
  </si>
  <si>
    <t>56-001-3.2.1.2.2.5-0228010</t>
  </si>
  <si>
    <t>Fokozott minőségű varratnélküli acélcső szerelése, hegesztett kötésekhez, (hegesztés külön tételben), csőidomok elhelyezése vezetékbe, beállítása kötések készítéséhez, ST 37.0 MSZ EN 10216-1/P235TR2 (MSZ 29-86/A.37.) minőségben, kétcsatlakozású csőidom, külső átmérő: 44,5 mm-ig, 33,7 x 2,6 - 4,5 mm Hajlított ívidom varratnélküli acélcsőből DIN 2605 ST 37.0, 33,70x2,6 mm</t>
  </si>
  <si>
    <t>56-001-3.2.1.2.4.3-0228054</t>
  </si>
  <si>
    <t>Fokozott minőségű varratnélküli acélcső szerelése, hegesztett kötésekhez, (hegesztés külön tételben), csőidomok elhelyezése vezetékbe, beállítása kötések készítéséhez, ST 37.0 MSZ EN 10216-1/P235TR2 (MSZ 29-86/A.37.) minőségben, kétcsatlakozású csőidom, külső átmérő: 101,6 - 168,3 mm között, 114,3 x 4,0 - 9,0 mm Hajlított ívidom varratnélküli acélcsőből DIN 2605 ST 37.0, 114,30x3,6 mm</t>
  </si>
  <si>
    <t>56-001-3.2.1.2.4.8-0228066</t>
  </si>
  <si>
    <t>Fokozott minőségű varratnélküli acélcső szerelése, hegesztett kötésekhez, (hegesztés külön tételben), csőidomok elhelyezése vezetékbe, beállítása kötések készítéséhez, ST 37.0 MSZ EN 10216-1/P235TR2 (MSZ 29-86/A.37.) minőségben, kétcsatlakozású csőidom, külső átmérő: 101,6 - 168,3 mm között, 168,3 x 4,5 - 10,0 mm Hajlított ívidom varratnélküli acélcsőből DIN 2605 ST 37.0, 168,30x4,5 mm</t>
  </si>
  <si>
    <t>56-001-3.2.1.3.4.3-0237130</t>
  </si>
  <si>
    <t>Fokozott minőségű varratnélküli acélcső szerelése, hegesztett kötésekhez, (hegesztés külön tételben), csőidomok elhelyezése vezetékbe, beállítása kötések készítéséhez, ST 37.0 MSZ EN 10216-1/P235TR2 (MSZ 29-86/A.37.) minőségben, háromcsatlakozású csőidom, külső átmérő: 101,6 - 168,3 mm között, 114,3 x 4,0-9,0 mm Hegesztett, egál elágazóidom, 90°-os, MSZ 29:86 A37, 114,3x4,0 mm</t>
  </si>
  <si>
    <t>56-001-3.2.1.3.4.8-0237220</t>
  </si>
  <si>
    <t>Fokozott minőségű varratnélküli acélcső szerelése, hegesztett kötésekhez, (hegesztés külön tételben), csőidomok elhelyezése vezetékbe, beállítása kötések készítéséhez, ST 37.0 MSZ EN 10216-1/P235TR2 (MSZ 29-86/A.37.) minőségben, háromcsatlakozású csőidom, külső átmérő: 101,6 - 168,3 mm között, 168,3 x 4,5-10,0 mm Hegesztett, egál elágazóidom, 90°-os, MSZ 29:86 A37, 168,3x4,5 mm</t>
  </si>
  <si>
    <t>56-001-3.2.1.3.4.8-0250531</t>
  </si>
  <si>
    <t>Fokozott minőségű varratnélküli acélcső szerelése, hegesztett kötésekhez, (hegesztés külön tételben), csőidomok elhelyezése vezetékbe, beállítása kötések készítéséhez, ST 37.0 MSZ EN 10216-1/P235TR2 (MSZ 29-86/A.37.) minőségben, háromcsatlakozású csőidom, külső átmérő: 101,6 - 168,3 mm között, 168,3 x 4,5-10,0 mm Húzott T - idom varratnélküli acélcsőből DIN 1629-84 ST 37.0 / MSZ EN 10216-1/P235T, 168,3x4,5 / 76,1x2,9 mm</t>
  </si>
  <si>
    <t>56-001-3.2.1.3.4.8-0250538</t>
  </si>
  <si>
    <t>Fokozott minőségű varratnélküli acélcső szerelése, hegesztett kötésekhez, (hegesztés külön tételben), csőidomok elhelyezése vezetékbe, beállítása kötések készítéséhez, ST 37.0 MSZ EN 10216-1/P235TR2 (MSZ 29-86/A.37.) minőségben, háromcsatlakozású csőidom, külső átmérő: 101,6 - 168,3 mm között, 168,3 x 4,5-10,0 mm Húzott T - idom varratnélküli acélcsőből DIN 1629-84 ST 37.0 / MSZ EN 10216-1/P235T, 168,3x7,1 / 133,0x6,3 mm</t>
  </si>
  <si>
    <t>56-015-1.1.2.4.2</t>
  </si>
  <si>
    <t>Körvarrat készítése, Hegesztés: MSZ EN 13480-5 szerint, ST 37.0, ST 52.0, ST 35.8 anyagminőségekre, illetve az ezzel egyenértékű anyagminőségekre, külső átmérő: 17,2 - 32,0 mm között, külső átmérő: 21,3 mm, 21,3 x 2,0 mm</t>
  </si>
  <si>
    <t>56-015-1.1.4.6.2.5</t>
  </si>
  <si>
    <t>Körvarrat készítése, Hegesztés: MSZ EN 13480-5 szerint, ST 37.0, ST 52.0, ST 35.8 anyagminőségekre, illetve az ezzel egyenértékű anyagminőségekre, külső átmérő: 63,5 - 133,0 mm között, külső átmérő: 114,3 mm, 114,3 x 5,6 mm-ig, 114,3 x 3,6 mm</t>
  </si>
  <si>
    <t>56-015-1.1.5.1.2.4</t>
  </si>
  <si>
    <t>Körvarrat készítése, Hegesztés: MSZ EN 13480-5 szerint, ST 37.0, ST 52.0, ST 35.8 anyagminőségekre, illetve az ezzel egyenértékű anyagminőségekre, külső átmérő: 139,7 - 457,0 mm között, külső átmérő: 139,7 mm, 139,7 x 7,1 mm-ig, 139,7 x 4,0 mm</t>
  </si>
  <si>
    <t>56-015-1.1.5.2.2.6</t>
  </si>
  <si>
    <t>Körvarrat készítése, Hegesztés: MSZ EN 13480-5 szerint, ST 37.0, ST 52.0, ST 35.8 anyagminőségekre, illetve az ezzel egyenértékű anyagminőségekre, külső átmérő: 139,7 - 457,0 mm között, külső átmérő: 168,3 mm, 168,0 x 6,3 mm-ig, 168,3 x 4,5 mm</t>
  </si>
  <si>
    <t>56-015-1.1.5.3.2.7</t>
  </si>
  <si>
    <t>Körvarrat készítése, Hegesztés: MSZ EN 13480-5 szerint, ST 37.0, ST 52.0, ST 35.8 anyagminőségekre, illetve az ezzel egyenértékű anyagminőségekre, külső átmérő: 139,7 - 457,0 mm között, külső átmérő: 219,1 mm, 219,1 x 8,0 mm-ig, 219,1 x 6,3 mm</t>
  </si>
  <si>
    <t>56-031-9.11-9000001</t>
  </si>
  <si>
    <t>Kétoldalon karimás szerelvény elhelyezése, (ellenkarimák és kötések külön tételben történő elszámolásával), DN15 FT14-10 TV Kondenzedény PN16 R/L kód:1440193</t>
  </si>
  <si>
    <t>56-031-9.13-9000001</t>
  </si>
  <si>
    <t>Kétoldalon karimás szerelvény elhelyezése, (ellenkarimák és kötések külön tételben történő elszámolásával), DN15 BSA1T CI Elzáró szelep PN16 kód:1840000</t>
  </si>
  <si>
    <t>56-031-9.14-9000001</t>
  </si>
  <si>
    <t>Kétoldalon karimás szerelvény elhelyezése, (ellenkarimák és kötések külön tételben történő elszámolásával), DN15 FIG33 Cast Iron Y tipus PN10/16 + 0.8 SS kód:1650093</t>
  </si>
  <si>
    <t>56-031-9.15-9000001</t>
  </si>
  <si>
    <t>Kétoldalon karimás szerelvény elhelyezése, (ellenkarimák és kötések külön tételben történő elszámolásával), DN15 DCV3 SS Fém ülék Standard Rugó kód:1346090</t>
  </si>
  <si>
    <t>56-031-9.15-9000003</t>
  </si>
  <si>
    <t>Kétoldalon karimás szerelvény elhelyezése, (ellenkarimák és kötések külön tételben történő elszámolásával), DN25 DCV3 SS Fém ülék Standard Rugó kód:1346290</t>
  </si>
  <si>
    <t>56-031-9.19-9000010</t>
  </si>
  <si>
    <t>Kétoldalon karimás szerelvény elhelyezése, (ellenkarimák és kötések külön tételben történő elszámolásával), DN125 KE73 PTSUSS.2 Spiratrol KV=245 PN25 kód:3780054</t>
  </si>
  <si>
    <t>56-031-9.19-9000017</t>
  </si>
  <si>
    <t>Kétoldalon karimás szerelvény elhelyezése, (ellenkarimák és kötések külön tételben történő elszámolásával), AEL64211JS működtető + AEL6973 + AEL6911 kód:3580322</t>
  </si>
  <si>
    <t>56-031-9.21-9000002</t>
  </si>
  <si>
    <t>Kétoldalon menetes szerelvény elhelyezése, külső vagy belső menettel, illetve hollandival csatlakoztatva, (kötések, tömítések külön tételben történő elszámolásával), 4" Nyomásmérő óra 6 Bar "O" Szifon &amp; szelep 3/8" BSP kód:274260</t>
  </si>
  <si>
    <t>56-031-9.21-9000003</t>
  </si>
  <si>
    <t>Kétoldalon menetes szerelvény elhelyezése, külső vagy belső menettel, illetve hollandival csatlakoztatva, (kötések, tömítések külön tételben történő elszámolásával), 4" Nyomásmérő óra 10 Bar "O" Szifon &amp; szelep 3/8" BSP kód:274360</t>
  </si>
  <si>
    <t>56-031-9.23-9000011</t>
  </si>
  <si>
    <t>Kétoldalon karimás szerelvény elhelyezése, (ellenkarimák és kötések külön tételben történő elszámolásával), DN15 SG253 SG Nézőüveg PN25 kód:1300093</t>
  </si>
  <si>
    <t>56-031-9.24-9000001</t>
  </si>
  <si>
    <t>Kétoldalon karimás szerelvény elhelyezése, (ellenkarimák és kötések külön tételben történő elszámolásával), DN125 BSA1T CI  Elzáró szelep PN16 kód:1840900</t>
  </si>
  <si>
    <t>56-031-9.24-9000004</t>
  </si>
  <si>
    <t>Kétoldalon karimás szerelvény elhelyezése, (ellenkarimák és kötések külön tételben történő elszámolásával), DN200 BSA1BD CI Elzáró szelep PN16 kód:1371163</t>
  </si>
  <si>
    <t>56-031-9.24-9000006</t>
  </si>
  <si>
    <t>Kétoldalon karimás szerelvény elhelyezése, (ellenkarimák és kötések külön tételben történő elszámolásával), DN150 FIG33 Cast Iron Y tipus PN16 + 100 SS csak EU-ba kód:1663693</t>
  </si>
  <si>
    <t>56-041-2.4.1-0274982</t>
  </si>
  <si>
    <t>Karima hegesztett kötéshez, a csatlakozó csővég megmunkálásával, (hegesztés, nyomáspróba külön tételben felvéve), DN 15, toldatos karima Hegeszthető toldatos karima, PN 16 bar MSZ EN 1092-1 DIN 2633, DN 15</t>
  </si>
  <si>
    <t>56-041-2.13.1-0274991</t>
  </si>
  <si>
    <t>Karima hegesztett kötéshez, a csatlakozó csővég megmunkálásával, (hegesztés, nyomáspróba külön tételben felvéve), DN 125, toldatos karima Hegeszthető toldatos karima, PN 16 bar MSZ EN 1092-1 DIN 2633, DN 125</t>
  </si>
  <si>
    <t>56-041-2.15.1-0274993</t>
  </si>
  <si>
    <t>Karima hegesztett kötéshez, a csatlakozó csővég megmunkálásával, (hegesztés, nyomáspróba külön tételben felvéve), DN 200, toldatos karima Hegeszthető toldatos karima, PN 16 bar MSZ EN 1092-1 DIN 2633, DN 200</t>
  </si>
  <si>
    <t>56-045-2.5.1-0239962</t>
  </si>
  <si>
    <t>Karimás oldható kötés készítése és szerelése, DN 15, PN 6-40 bar és LB100-300 között Kötéskészlet, MCrMO /MC min. szegcsavar/anya, PN 16 nyomásra, KLINGER GRAFIT PSM 200-as tömítőgyűrűvel, NA 15</t>
  </si>
  <si>
    <t>56-045-2.14.1-0239971</t>
  </si>
  <si>
    <t>Karimás oldható kötés készítése és szerelése, DN 125, PN 6-40 bar és LB100-300 között Kötéskészlet, MCrMO /MC min. szegcsavar/anya, PN 16 nyomásra, KLINGER GRAFIT PSM 200-as tömítőgyűrűvel, NA 125</t>
  </si>
  <si>
    <t>56-045-2.16.1-0239973</t>
  </si>
  <si>
    <t>Karimás oldható kötés készítése és szerelése, DN 200, PN 6-40 bar és LB100-300 között Kötéskészlet, MCrMO /MC min. szegcsavar/anya, PN 16 nyomásra, KLINGER GRAFIT PSM 200-as tömítőgyűrűvel, NA 200</t>
  </si>
  <si>
    <t>80-003-1.2.1.2.1-0097755</t>
  </si>
  <si>
    <t>Forróvíz és gőzvezetékek hőszigetelése (ívek, idomok, szerelvények szigetelése és burkolás nélkül), kőzetgyapot csőhéjjal kasírozott kivitelben, horganyzott acélhuzal felerősítéssel az illesztések öntapadó alufólia csíkkal történő lezárásával, NÁ 108 mm csőátmérőig PAROC kőzetgyapot csőhéj szigetelés, üvegszálerősítésű ALU-kasírozással, belső átmérő: 22 mm, falvastagság: 40 mm</t>
  </si>
  <si>
    <t>80-003-1.2.1.2.1-0097797</t>
  </si>
  <si>
    <t>Forróvíz és gőzvezetékek hőszigetelése (ívek, idomok, szerelvények szigetelése és burkolás nélkül), kőzetgyapot csőhéjjal kasírozott kivitelben, horganyzott acélhuzal felerősítéssel az illesztések öntapadó alufólia csíkkal történő lezárásával, NÁ 108 mm csőátmérőig PAROC kőzetgyapot csőhéj szigetelés, üvegszálerősítésű ALU-kasírozással, belső átmérő: 35 mm, falvastagság: 50 mm</t>
  </si>
  <si>
    <t>80-003-1.2.1.2.2-0097809</t>
  </si>
  <si>
    <t>Forróvíz és gőzvezetékek hőszigetelése (ívek, idomok, szerelvények szigetelése és burkolás nélkül), kőzetgyapot csőhéjjal kasírozott kivitelben, horganyzott acélhuzal felerősítéssel az illesztések öntapadó alufólia csíkkal történő lezárásával, NÁ 108 mm csőátmérő felett PAROC kőzetgyapot csőhéj szigetelés, üvegszálerősítésű ALU-kasírozással, belső átmérő: 114 mm, falvastagság: 50 mm</t>
  </si>
  <si>
    <t>80-003-1.2.1.2.2-0097961</t>
  </si>
  <si>
    <t>Forróvíz és gőzvezetékek hőszigetelése (ívek, idomok, szerelvények szigetelése és burkolás nélkül), kőzetgyapot csőhéjjal kasírozott kivitelben, horganyzott acélhuzal felerősítéssel az illesztések öntapadó alufólia csíkkal történő lezárásával, NÁ 108 mm csőátmérő felett PAROC kőzetgyapot csőhéj szigetelés, üvegszálerősítésű ALU-kasírozással, belső átmérő: 133 mm, falvastagság: 100 mm</t>
  </si>
  <si>
    <t>80-003-1.2.1.2.2-0097964</t>
  </si>
  <si>
    <t>Forróvíz és gőzvezetékek hőszigetelése (ívek, idomok, szerelvények szigetelése és burkolás nélkül), kőzetgyapot csőhéjjal kasírozott kivitelben, horganyzott acélhuzal felerősítéssel az illesztések öntapadó alufólia csíkkal történő lezárásával, NÁ 108 mm csőátmérő felett PAROC kőzetgyapot csőhéj szigetelés, üvegszálerősítésű ALU-kasírozással, belső átmérő: 168 mm, falvastagság: 100 mm</t>
  </si>
  <si>
    <t>80-003-1.2.1.2.2-0097967</t>
  </si>
  <si>
    <t>Forróvíz és gőzvezetékek hőszigetelése (ívek, idomok, szerelvények szigetelése és burkolás nélkül), kőzetgyapot csőhéjjal kasírozott kivitelben, horganyzott acélhuzal felerősítéssel az illesztések öntapadó alufólia csíkkal történő lezárásával, NÁ 108 mm csőátmérő felett PAROC kőzetgyapot csőhéj szigetelés, üvegszálerősítésű ALU-kasírozással, belső átmérő: 219 mm, falvastagság: 100 mm</t>
  </si>
  <si>
    <t>Forróvíz és gőzvezetékek hőszigetelése (ívek, idomok, szerelvények szigetelése és burkolás nélkül), kőzetgyapot csőhéjjal kasírozott kivitelben, horganyzott acélhuzal felerősítéssel az illesztések öntapadó alufólia csíkkal történő lezárásával, NÁ 108 mm csőátmérőig ROCKWOOL Pipo ALS fűrészelt kőzetgyapot csőhéj alufólia kasírozással, belső átmérő: 76 mm, falvastagság: 50 mm</t>
  </si>
  <si>
    <t>80-003-1.2.1.2.1-0092098</t>
  </si>
  <si>
    <t>Forróvíz és gőzvezetékek hőszigetelése (ívek, idomok, szerelvények szigetelése és burkolás nélkül), kőzetgyapot csőhéjjal kasírozott kivitelben, horganyzott acélhuzal felerősítéssel az illesztések öntapadó alufólia csíkkal történő lezárásával, NÁ 108 mm csőátmérőig ROCKWOOL Pipo ALS fűrészelt kőzetgyapot csőhéj alufólia kasírozással, belső átmérő: 49 mm, falvastagság: 40 mm</t>
  </si>
  <si>
    <t>80-003-1.2.1.2.1-0092066</t>
  </si>
  <si>
    <t>Tömörségi nyomáspróba, külső csőátmérő: 63,5 - 76,1 mm között</t>
  </si>
  <si>
    <t>56-098-2.4</t>
  </si>
  <si>
    <t>Tömörségi nyomáspróba, külső csőátmérő: 48,3 - 60,3 mm között</t>
  </si>
  <si>
    <t>56-098-2.3</t>
  </si>
  <si>
    <t>Karimás oldható kötés készítése és szerelése, DN 65, PN 6-40 bar és LB100-300 között Kötéskészlet, MCrMO /MC min. szegcsavar/anya, PN 16 nyomásra, KLINGER GRAFIT PSM 200-as tömítőgyűrűvel, NA 65</t>
  </si>
  <si>
    <t>56-045-2.11.1-0239968</t>
  </si>
  <si>
    <t>Karimás oldható kötés készítése és szerelése, DN 40, PN 6-40 bar és LB100-300 között Kötéskészlet, MCrMO /MC min. szegcsavar/anya, PN 16 nyomásra, KLINGER GRAFIT PSM 200-as tömítőgyűrűvel, NA 40</t>
  </si>
  <si>
    <t>56-045-2.9.1-0239966</t>
  </si>
  <si>
    <t>Karima hegesztett kötéshez, a csatlakozó csővég megmunkálásával, (hegesztés, nyomáspróba külön tételben felvéve), DN 65, toldatos karima Hegeszthető toldatos karima, PN 16 bar MSZ EN 1092-1 DIN 2633, DN 65</t>
  </si>
  <si>
    <t>56-041-2.10.1-0274988</t>
  </si>
  <si>
    <t>Karima hegesztett kötéshez, a csatlakozó csővég megmunkálásával, (hegesztés, nyomáspróba külön tételben felvéve), DN 40, toldatos karima Hegeszthető toldatos karima, PN 16 bar MSZ EN 1092-1 DIN 2633, DN 40</t>
  </si>
  <si>
    <t>56-041-2.8.1-0274986</t>
  </si>
  <si>
    <t>Kétoldalon karimás szerelvény elhelyezése, (ellenkarimák és kötések külön tételben történő elszámolásával),  DN65 BSA1T CI Elzáró szelep PN16 kód:1840600</t>
  </si>
  <si>
    <t>56-031-9.13-9000007</t>
  </si>
  <si>
    <t>Kétoldalon karimás szerelvény elhelyezése, (ellenkarimák és kötések külön tételben történő elszámolásával),  DN40 BSA1T CI Elzáró szelep PN16 kód:1840400</t>
  </si>
  <si>
    <t>56-031-9.13-9000005</t>
  </si>
  <si>
    <t>Körvarrat készítése, Hegesztés: MSZ EN 13480-5 szerint, ST 37.0, ST 52.0, ST 35.8 anyagminőségekre, illetve az ezzel egyenértékű anyagminőségekre, külső átmérő: 33,7 -63,3 mm között, külső átmérő: 48,3 mm, 48,3 x 4,0 mm-ig, 48,3 x 2,6-2,9 mm</t>
  </si>
  <si>
    <t>56-015-1.1.3.5.2.4</t>
  </si>
  <si>
    <t>Fokozott minőségű varratnélküli acélcső szerelése, hegesztett kötésekhez, (hegesztés külön tételben), csőidomok elhelyezése vezetékbe, beállítása kötések készítéséhez, ST 37.0 MSZ EN 10216-1/P235TR2 (MSZ 29-86/A.37.) minőségben, háromcsatlakozású csőidom, külső átmérő: 101,6 - 168,3 mm között, 168,3 x 4,5-10,0 mm Húzott T - idom varratnélküli acélcsőből DIN 1629-84 ST 37.0 / MSZ EN 10216-1/P235T, 168,3x7,1 / 76,1x5,6 mm</t>
  </si>
  <si>
    <t>56-001-3.2.1.3.4.8-0250535</t>
  </si>
  <si>
    <t>Fokozott minőségű varratnélküli acélcső szerelése, hegesztett kötésekhez, (hegesztés külön tételben), csőidomok elhelyezése vezetékbe, beállítása kötések készítéséhez, ST 37.0 MSZ EN 10216-1/P235TR2 (MSZ 29-86/A.37.) minőségben, háromcsatlakozású csőidom, külső átmérő: 101,6 - 168,3 mm között, 114,3 x 4,0-9,0 mm Húzott T - idom varratnélküli acélcsőből DIN 1629-84 ST 37.0 / MSZ EN 10216-1/P235T, 114,3x3,6 / 76,1x2,9 mm</t>
  </si>
  <si>
    <t>56-001-3.2.1.3.4.3-0250510</t>
  </si>
  <si>
    <t>Fokozott minőségű varratnélküli acélcső szerelése, hegesztett kötésekhez, (hegesztés külön tételben), csőidomok elhelyezése vezetékbe, beállítása kötések készítéséhez, ST 37.0 MSZ EN 10216-1/P235TR2 (MSZ 29-86/A.37.) minőségben, kétcsatlakozású csőidom, külső átmérő: 48,3 - 88,9 mm között, 76,1 x 2,9 - 7,1 mm Melegen sajtolt koncentrikus szűkítő idom varratnélküli acélcsőből DIN 1629-84 ST 37.0 / MSZ EN 10216-1/P235T, 76,1x2,9 / 44,5x2,6 mm</t>
  </si>
  <si>
    <t>56-001-3.2.1.2.3.7-0250124</t>
  </si>
  <si>
    <t>Fokozott minőségű varratnélküli acélcső szerelése, hegesztett kötésekhez, (hegesztés külön tételben), csőidomok elhelyezése vezetékbe, beállítása kötések készítéséhez, ST 37.0 MSZ EN 10216-1/P235TR2 (MSZ 29-86/A.37.) minőségben, kétcsatlakozású csőidom, külső átmérő: 48,3 - 88,9 mm között, 76,1 x 2,9 - 7,1 mm Hajlított ívidom varratnélküli acélcsőből DIN 2605 ST 37.0, 76,10x2,9 mm</t>
  </si>
  <si>
    <t>56-001-3.2.1.2.3.7-0228039</t>
  </si>
  <si>
    <t>Fokozott minőségű varratnélküli acélcső szerelése, hegesztett kötésekhez, (hegesztés külön tételben), csőidomok elhelyezése vezetékbe, beállítása kötések készítéséhez, ST 37.0 MSZ EN 10216-1/P235TR2 (MSZ 29-86/A.37.) minőségben, kétcsatlakozású csőidom, külső átmérő: 48,3 - 88,9 mm között, 48,3 x 2,6 - 5,6 mm Hajlított ívidom varratnélküli acélcsőből DIN 2605 ST 37.0, 48,30x2,6 mm</t>
  </si>
  <si>
    <t>56-001-3.2.1.2.3.1-0228023</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</si>
  <si>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76,1 - 108,0 mm között, külső átmérő: 76,1 mm, falvastagság: 6,3 mm-ig, falvastagság: 2,9 mm Fokozott minőségű varratnélküli acélcső DIN 1629-84 ST 37.0 /  MSZ EN 10216-1/P235TR2, 76,1x 2,9 mm</t>
  </si>
  <si>
    <t>56-001-3.1.1.4.1.1.1-0224877</t>
  </si>
  <si>
    <t>Fokozott minőségű varratnélküli acélcső szerelése, hegesztett kötésekhez, (hegesztés külön tételben), cső elhelyezése csőidomok nélkül, szabadon vagy csatornába, elhelyezve, beállítva, (nyomáspróba külön tételben), St 37.0 DIN 1629-84 / MSZ EN 10216-1/P235TR2 (MSZ 29-86/A.37.) minőségben, külső átmérő: 42,4 - 51,0 mm között, külső átmérő: 48,3 mm, falvastagság: 5,0 mm-ig, falvastagság: 2,6 mm Fokozott minőségű varratnélküli acélcső DIN 1629-84 ST 37.0 /  MSZ EN 10216-1/P235TR2, 48,3x 2,6 mm</t>
  </si>
  <si>
    <t>56-001-3.1.1.2.3.1.1-0224764</t>
  </si>
  <si>
    <t>Hőálló alapozás és festés cső és regisztercső felületén (NÁ 80-ig), függesztőn és tartóvason, sormosdó állványzaton, Hőálló festékkel Motip Alkyton 1078-075 hőálló festék 750°C</t>
  </si>
  <si>
    <t>47-021-12.4.1-9000001</t>
  </si>
  <si>
    <t>47 Felületképzés</t>
  </si>
  <si>
    <t>Légtechnikai szerelés</t>
  </si>
  <si>
    <t>Víz-csatorna szerelés</t>
  </si>
  <si>
    <t>Fűtés-hűtés szerelés</t>
  </si>
  <si>
    <t>Technológiai hűtés szerelés</t>
  </si>
  <si>
    <t>Kazánházi gőzelosztó szerelés</t>
  </si>
  <si>
    <t>Göz és kondenz gerincvezeték szerelés</t>
  </si>
  <si>
    <t>Biztonsági szelep DN 65 PN40  10 bar</t>
  </si>
  <si>
    <t>Maximális nyomáshatároló (SDB) 2-16 bar</t>
  </si>
  <si>
    <t>Hőmérő (bimetall) 0-250°C</t>
  </si>
  <si>
    <t>Manométer 0-16 bar D=160 mm</t>
  </si>
  <si>
    <t>Vízállásmutató</t>
  </si>
  <si>
    <t>Egyéb kapcsolószekrény</t>
  </si>
  <si>
    <t>Tápház 24 órás állandó kezelő nélküli műszerezése az MSZ 12620-2 szerint az alábbi szakmai tartalommal:</t>
  </si>
  <si>
    <t>GTT alsó vízszint határolás</t>
  </si>
  <si>
    <t>GTT felső vízszint határolás</t>
  </si>
  <si>
    <t>GTT folyamatos dob vízszint mérés</t>
  </si>
  <si>
    <t>GTT folyamatos vízszint szabályozás motoros szelep vezérléssel</t>
  </si>
  <si>
    <t>GTT helyi vízszint, szabályozó szelep állás és üzemállapot kijelzés</t>
  </si>
  <si>
    <t>KPT alsó vízszint határolás</t>
  </si>
  <si>
    <t>KPT felső vízszint határolás</t>
  </si>
  <si>
    <t>KPT állásos vízszint szabályozás, vízlágyító indítása, leállítása</t>
  </si>
  <si>
    <t>Műszerszekrény a fenti berendezésekhez</t>
  </si>
  <si>
    <t>Moduláris felépítésű kazán kezelő pódium a kazán tetjén lévő szerelvények biztonságos eléréséhez.</t>
  </si>
  <si>
    <t>Henger alakú tisztító kefe csavart huzal rúddal és menettel több darabból álló rudazat markolattal</t>
  </si>
  <si>
    <t>Zajcsillapító és rezgéstompító kazánalátét nagy rugalmasságú időjárás álló kaucsuk keverék max.terh.33,6 t, 15x250x125 / 6 db</t>
  </si>
  <si>
    <t>Ellenkarima, csavarok, anyák és tömítés NA 40 NNY40</t>
  </si>
  <si>
    <t>Elzáró szerelvény gáz és folyékony halmazállapotú közeghez kézi hajtóművel a hajtómű a szelepre szerelve ARI-FABA-PLUS NA 200 NNYY 16, 675 m3/h</t>
  </si>
  <si>
    <t>Csavarok, anyák és tömítések a karimához illeszett méretben NA200 NNY16</t>
  </si>
  <si>
    <t>Csavarok, anyák és tömítések a karimához illeszett méretben NA20 NNY40</t>
  </si>
  <si>
    <t>Elzáró szerelvény gáz és folyékony halmazállapotú közeghez kézi hajtóművel a hajtómű a szelepre szerelve ARI-FABA-PLUS NA 50 NNYY 16, 43 m3/h</t>
  </si>
  <si>
    <t>Rugós visszacsapószelep ARI-CHECKO-D  DN50 PN40</t>
  </si>
  <si>
    <t>Elzáró szerelvény gáz és folyékony halmazállapotú közeghez kézi hajtóművel a hajtómű a szelepre szerelve ARI-FABA-PLUS NA 20 NNYY 16, 7,2 m3/h</t>
  </si>
  <si>
    <t>Csavarok, anyák és tömítések a karimához illeszett méretben DN20 PN40</t>
  </si>
  <si>
    <t>Csavarok, anyák és tömítések a karimához illeszett méretben NA40 NNY40</t>
  </si>
  <si>
    <t>Elzáró szerelvény gáz és folyékony halmazállapotú közeghez kézi hajtóművel a hajtómű a szelepre szerelve ARI-FABA-PLUS NA 40 NNYY 16, 28,5 m3/h</t>
  </si>
  <si>
    <t>Csavarok, anyák és tömítések a karimához illeszett méretben NA15 NNY40</t>
  </si>
  <si>
    <t>Elzáró szerelvény gáz és folyékony halmazállapotú közeghez kézi hajtóművel a hajtómű a szelepre szerelve ARI-FABA-PLUS NA 15 NNYY 16, 5,3 m3/h</t>
  </si>
  <si>
    <t>Összekötőhíd acélszerkezet gyártás</t>
  </si>
  <si>
    <t>34-001</t>
  </si>
  <si>
    <t>44-030-2.1-0122175</t>
  </si>
  <si>
    <t>Szerelt jellegű WC-kabinrendszer készítése kompletten, lábakkal, zárral, foglaltságjelzővel, egyes kabin, 90 cm széles előlap ajtóval, 120 cm széles oldallappal K-FAL Compakt 13 mm vastag, szerelvényekkel, foglaltságjelző zárral, porszórt vagy eloxált aluprofilokkal, egyes kabin, 90 cm széles előlap ajtóval, 120 cm széles oldallappal</t>
  </si>
  <si>
    <t>44-030-2.2-0122185</t>
  </si>
  <si>
    <t>Szerelt jellegű WC-kabinrendszer készítése kompletten, lábakkal, zárral, foglaltságjelzővel, kettes kabin, 180 cm széles előlap 2 ajtóval, 120 cm széles válaszfallal K-FAL Compakt 13 mm vastag, szerelvényekkel, foglaltságjelző zárral, porszórt vagy eloxált aluprofilokkal, kettes kabin, 180 cm széles előlap 2 ajtóval, 120 cm széles válaszfallal</t>
  </si>
  <si>
    <t>44-030-11.4-0122154</t>
  </si>
  <si>
    <t>Válaszfal rendszer moduláris elemei, zuhany elválasztófal, 80-100 cm szélességben, 15 cm-es lábakkal K-FAL Compakt zuhany elválasztófal 90 cm szélességig, 10 mm vastag, nagy igénybevételű, magas páratartalmú helyiségekhez</t>
  </si>
  <si>
    <t>Ajánlatadó megnevezése:</t>
  </si>
  <si>
    <t>címe:</t>
  </si>
  <si>
    <t>bankszámla száma:</t>
  </si>
  <si>
    <t>adóigazgatási száma:</t>
  </si>
  <si>
    <t>cégjegyzék száma:</t>
  </si>
  <si>
    <r>
      <t>Műanyag szigetelésű energiaátviteli és irányítás-technikai kábel elhelyezése előre beépített tartószerkezetre, rögzítéssel, tömeghatár: 0,36-0,65 kg/m PannonCom-Kábel NYY-J 0,6/1 kV 5x2,5 mm</t>
    </r>
    <r>
      <rPr>
        <vertAlign val="superscript"/>
        <sz val="10"/>
        <rFont val="Arial Narrow"/>
        <family val="2"/>
        <charset val="238"/>
      </rPr>
      <t>2</t>
    </r>
  </si>
  <si>
    <r>
      <t>Szigetelt vezeték elhelyezése védőcsőbe húzva vagy vezetékcsatornába fektetve, rézvezetővel, leágazó kötésekkel, szigetelés ellenállás méréssel, a szerelvényekhez csatlakozó vezetékvégek bekötése nélkül, keresztmetszet: 4-6 mm</t>
    </r>
    <r>
      <rPr>
        <vertAlign val="superscript"/>
        <sz val="10"/>
        <rFont val="Arial Narrow"/>
        <family val="2"/>
        <charset val="238"/>
      </rPr>
      <t>2</t>
    </r>
    <r>
      <rPr>
        <sz val="10"/>
        <rFont val="Arial Narrow"/>
        <family val="2"/>
        <charset val="238"/>
      </rPr>
      <t xml:space="preserve"> PannonCom-Kábel H07V-K 450/750V 1x6 mm2, hajlékony rézvezetővel (Mkh)
</t>
    </r>
  </si>
  <si>
    <r>
      <t>Szigetelt vezeték elhelyezése védőcsőbe húzva vagy vezetékcsatornába fektetve, rézvezetővel, leágazó kötésekkel, szigetelés ellenállás méréssel, a szerelvényekhez csatlakozó vezetékvégek bekötése nélkül, keresztmetszet: 10-16 mm</t>
    </r>
    <r>
      <rPr>
        <vertAlign val="superscript"/>
        <sz val="10"/>
        <rFont val="Arial Narrow"/>
        <family val="2"/>
        <charset val="238"/>
      </rPr>
      <t>2</t>
    </r>
    <r>
      <rPr>
        <sz val="10"/>
        <rFont val="Arial Narrow"/>
        <family val="2"/>
        <charset val="238"/>
      </rPr>
      <t xml:space="preserve"> PannonCom-Kábel H07V-K 450/750V 1x16 mm2, hajlékony rézvezetővel (Mkh)
</t>
    </r>
  </si>
  <si>
    <r>
      <t>Hiradóstechnikai és vezérlőkábel elhelyezése előre elkészített tartószerkezetre, 3-48 erű rézvezetővel, keresztmetszet: 1,0-2,5 mm</t>
    </r>
    <r>
      <rPr>
        <vertAlign val="superscript"/>
        <sz val="10"/>
        <rFont val="Arial Narrow"/>
        <family val="2"/>
        <charset val="238"/>
      </rPr>
      <t>2</t>
    </r>
    <r>
      <rPr>
        <sz val="10"/>
        <rFont val="Arial Narrow"/>
        <family val="2"/>
        <charset val="238"/>
      </rPr>
      <t xml:space="preserve"> PannonCom-Kábel YSLY-JZ típusú vezérlőkábel 4x1 mm</t>
    </r>
    <r>
      <rPr>
        <vertAlign val="superscript"/>
        <sz val="10"/>
        <rFont val="Arial Narrow"/>
        <family val="2"/>
        <charset val="238"/>
      </rPr>
      <t>2</t>
    </r>
  </si>
  <si>
    <r>
      <t>Műanyag szigetelésű energiaátviteli és irányítás-technikai kábel fektetése kézi erővel, kábelárokba vagy kábelcsatornába, tömeghatár: 0,35 kg/m-ig PannonCom-Kábel NYY-J 0,6/1 kV 2x1,5 mm</t>
    </r>
    <r>
      <rPr>
        <vertAlign val="superscript"/>
        <sz val="10"/>
        <rFont val="Arial Narrow"/>
        <family val="2"/>
        <charset val="238"/>
      </rPr>
      <t>2</t>
    </r>
  </si>
  <si>
    <r>
      <t>Műanyag szigetelésű energiaátviteli és irányítás-technikai kábel fektetése kézi erővel, kábelárokba vagy kábelcsatornába, tömeghatár: 0,35 kg/m-ig PannonCom-Kábel NYY-J 0,6/1 kV 3x1,5 mm</t>
    </r>
    <r>
      <rPr>
        <vertAlign val="superscript"/>
        <sz val="10"/>
        <rFont val="Arial Narrow"/>
        <family val="2"/>
        <charset val="238"/>
      </rPr>
      <t>2</t>
    </r>
  </si>
  <si>
    <r>
      <t>Műanyag szigetelésű energiaátviteli és irányítás-technikai kábel fektetése kézi erővel, kábelárokba vagy kábelcsatornába, tömeghatár: 0,35 kg/m-ig PannonCom-Kábel NYY-J 0,6/1 kV 3x2,5 mm</t>
    </r>
    <r>
      <rPr>
        <vertAlign val="superscript"/>
        <sz val="10"/>
        <rFont val="Arial Narrow"/>
        <family val="2"/>
        <charset val="238"/>
      </rPr>
      <t>2</t>
    </r>
  </si>
  <si>
    <r>
      <t>Műanyag szigetelésű energiaátviteli és irányítás-technikai kábel fektetése kézi erővel, kábelárokba vagy kábelcsatornába, tömeghatár: 0,36-0,65 kg/m PannonCom-Kábel NYY-J 0,6/1 kV 5x2,5 mm</t>
    </r>
    <r>
      <rPr>
        <vertAlign val="superscript"/>
        <sz val="10"/>
        <rFont val="Arial Narrow"/>
        <family val="2"/>
        <charset val="238"/>
      </rPr>
      <t>2</t>
    </r>
  </si>
  <si>
    <r>
      <t>Műanyag szigetelésű energiaátviteli és irányítás-technikai kábel fektetése kézi erővel, kábelárokba vagy kábelcsatornába, tömeghatár: 0,36-0,65 kg/m PannonCom-Kábel NYY-J 0,6/1 kV 5x4 mm</t>
    </r>
    <r>
      <rPr>
        <vertAlign val="superscript"/>
        <sz val="10"/>
        <rFont val="Arial Narrow"/>
        <family val="2"/>
        <charset val="238"/>
      </rPr>
      <t>2</t>
    </r>
  </si>
  <si>
    <r>
      <t>Műanyag szigetelésű energiaátviteli és irányítás-technikai kábel fektetése kézi erővel, kábelárokba vagy kábelcsatornába, tömeghatár: 0,36-0,65 kg/m PannonCom-Kábel NYY-J 0,6/1 kV 5x6 mm</t>
    </r>
    <r>
      <rPr>
        <vertAlign val="superscript"/>
        <sz val="10"/>
        <rFont val="Arial Narrow"/>
        <family val="2"/>
        <charset val="238"/>
      </rPr>
      <t>2</t>
    </r>
  </si>
  <si>
    <r>
      <t>Műanyag szigetelésű energiaátviteli és irányítás-technikai kábel fektetése kézi erővel, kábelárokba vagy kábelcsatornába, tömeghatár: 0,66-1,00 kg/m PannonCom-Kábel NYY-J 0,6/1 kV 5x10 mm</t>
    </r>
    <r>
      <rPr>
        <vertAlign val="superscript"/>
        <sz val="10"/>
        <rFont val="Arial Narrow"/>
        <family val="2"/>
        <charset val="238"/>
      </rPr>
      <t>2</t>
    </r>
  </si>
  <si>
    <r>
      <t>Műanyag szigetelésű energiaátviteli és irányítás-technikai kábel fektetése kézi erővel, kábelárokba vagy kábelcsatornába, tömeghatár: 1,51-2,50 kg/m PannonCom-Kábel NYY-J 0,6/1 kV 5x50 mm</t>
    </r>
    <r>
      <rPr>
        <vertAlign val="superscript"/>
        <sz val="10"/>
        <rFont val="Arial Narrow"/>
        <family val="2"/>
        <charset val="238"/>
      </rPr>
      <t>2</t>
    </r>
  </si>
  <si>
    <r>
      <t>Műanyag szigetelésű energiaátviteli és irányítás-technikai kábel fektetése kézi erővel, kábelárokba vagy kábelcsatornába, tömeghatár: 2,51-5,00 kg/m PannonCom-Kábel NYY-J 0,6/1 kV 5x95 mm</t>
    </r>
    <r>
      <rPr>
        <vertAlign val="superscript"/>
        <sz val="10"/>
        <rFont val="Arial Narrow"/>
        <family val="2"/>
        <charset val="238"/>
      </rPr>
      <t>2</t>
    </r>
  </si>
  <si>
    <r>
      <t>Műanyag szigetelésű energiaátviteli és irányítás-technikai kábel fektetése kézi erővel, kábelárokba vagy kábelcsatornába, tömeghatár: 5,01-14,00 kg/m PannonCom-Kábel NYY-J 0,6/1 kV 5x16 mm</t>
    </r>
    <r>
      <rPr>
        <vertAlign val="superscript"/>
        <sz val="10"/>
        <rFont val="Arial Narrow"/>
        <family val="2"/>
        <charset val="238"/>
      </rPr>
      <t>2</t>
    </r>
    <r>
      <rPr>
        <sz val="10"/>
        <rFont val="Arial Narrow"/>
        <family val="2"/>
        <charset val="238"/>
      </rPr>
      <t xml:space="preserve"> RE földkábel</t>
    </r>
  </si>
  <si>
    <r>
      <t>Műanyag szigetelésű energiaátviteli és irányítás-technikai kábel fektetése kézi erővel, kábelárokba vagy kábelcsatornába, tömeghatár: 5,01-14,00 kg/m PannonCom-Kábel NYY-J 0,6/1 kV 5x120 mm</t>
    </r>
    <r>
      <rPr>
        <vertAlign val="superscript"/>
        <sz val="10"/>
        <rFont val="Arial Narrow"/>
        <family val="2"/>
        <charset val="238"/>
      </rPr>
      <t>2</t>
    </r>
    <r>
      <rPr>
        <sz val="10"/>
        <rFont val="Arial Narrow"/>
        <family val="2"/>
        <charset val="238"/>
      </rPr>
      <t xml:space="preserve"> RE földkábel</t>
    </r>
  </si>
  <si>
    <r>
      <t>Villámhárító felfogóvezető szerelése, előre elkészített tartószerkezetre, sodronyból, kör- vagy laposacélból, lapos tetőn, betongúlára szerelve, 60 mm</t>
    </r>
    <r>
      <rPr>
        <vertAlign val="superscript"/>
        <sz val="10"/>
        <rFont val="Arial Narrow"/>
        <family val="2"/>
        <charset val="238"/>
      </rPr>
      <t>2</t>
    </r>
    <r>
      <rPr>
        <sz val="10"/>
        <rFont val="Arial Narrow"/>
        <family val="2"/>
        <charset val="238"/>
      </rPr>
      <t>-ig Köracél 8 mm</t>
    </r>
  </si>
  <si>
    <r>
      <t>Gumiköpenyes kábel fektetése kézi erővel,  közepes mechanikai igénybevételre, kábel árokba vagy kábelcsatornába  (gépek bekötéséhez is), tömeghatár: 1,01-1,50 kg/m PannonCom-Kábel H07RN-F 450/750V gumiköpenyes vezeték 1x95 mm</t>
    </r>
    <r>
      <rPr>
        <vertAlign val="superscript"/>
        <sz val="10"/>
        <rFont val="Arial Narrow"/>
        <family val="2"/>
        <charset val="238"/>
      </rPr>
      <t>2</t>
    </r>
    <r>
      <rPr>
        <sz val="10"/>
        <rFont val="Arial Narrow"/>
        <family val="2"/>
        <charset val="238"/>
      </rPr>
      <t>, rézérrel (GT)</t>
    </r>
  </si>
  <si>
    <r>
      <t>Tűzálló tűzjelző kábel elhelyezése előre elkészített tartószerkezetre, 2-4 erű rézvezetővel, szigetelési ellenállás méréssel, a szerelvényekhez csatlakozó vezetékvégek bekötése nélkül, keresztmetszet: 0,8-1,5 mm</t>
    </r>
    <r>
      <rPr>
        <vertAlign val="superscript"/>
        <sz val="10"/>
        <rFont val="Arial Narrow"/>
        <family val="2"/>
        <charset val="238"/>
      </rPr>
      <t>2</t>
    </r>
    <r>
      <rPr>
        <sz val="10"/>
        <rFont val="Arial Narrow"/>
        <family val="2"/>
        <charset val="238"/>
      </rPr>
      <t xml:space="preserve"> PannonCom-Kábel Eurosafe 2x1,0 FE180 tűzálló tűzjelző kábel (100m) Csz: EUROSAFE210100</t>
    </r>
  </si>
  <si>
    <r>
      <t>Tűzálló tűzjelző kábel elhelyezése előre elkészített tartószerkezetre, 2-4 erű rézvezetővel, szigetelési ellenállás méréssel, a szerelvényekhez csatlakozó vezetékvégek bekötése nélkül, keresztmetszet: 0,8-1,5 mm</t>
    </r>
    <r>
      <rPr>
        <vertAlign val="superscript"/>
        <sz val="10"/>
        <rFont val="Arial Narrow"/>
        <family val="2"/>
        <charset val="238"/>
      </rPr>
      <t>2</t>
    </r>
    <r>
      <rPr>
        <sz val="10"/>
        <rFont val="Arial Narrow"/>
        <family val="2"/>
        <charset val="238"/>
      </rPr>
      <t xml:space="preserve"> PannonCom-Kábel JE-H(St)H FE180/PH90 1x2x0,8 tűzálló tűzjelző kábel (500m) (Fibrain) Csz: XVF120.802</t>
    </r>
  </si>
  <si>
    <r>
      <t>Riasztókábel elhelyezése előre elkészített tartószerkezetre, 2-12 erű rézvezetővel, fólia árnyékolással, keresztmetszet: 0,22 mm</t>
    </r>
    <r>
      <rPr>
        <vertAlign val="superscript"/>
        <sz val="10"/>
        <rFont val="Arial Narrow"/>
        <family val="2"/>
        <charset val="238"/>
      </rPr>
      <t>2</t>
    </r>
    <r>
      <rPr>
        <sz val="10"/>
        <rFont val="Arial Narrow"/>
        <family val="2"/>
        <charset val="238"/>
      </rPr>
      <t>-ig PannonCom-Kábel riasztókábel, 6x0,22 Csz: RIA6</t>
    </r>
  </si>
  <si>
    <r>
      <t>Riasztókábel elhelyezése előre elkészített tartószerkezetre, 2-12 erű rézvezetővel, fólia árnyékolással, keresztmetszet: 0,221-0,75 mm</t>
    </r>
    <r>
      <rPr>
        <vertAlign val="superscript"/>
        <sz val="10"/>
        <rFont val="Arial Narrow"/>
        <family val="2"/>
        <charset val="238"/>
      </rPr>
      <t>2</t>
    </r>
    <r>
      <rPr>
        <sz val="10"/>
        <rFont val="Arial Narrow"/>
        <family val="2"/>
        <charset val="238"/>
      </rPr>
      <t xml:space="preserve"> PannonCom-Kábel riasztókábel, 6x0,22+2x0,5 Csz: RIA6+2</t>
    </r>
  </si>
  <si>
    <r>
      <t>Kábelszerű vezeték elhelyezése előre elkészített tartószerkezetre, 1-12 erű rézvezetővel, elágazó dobozokkal és kötésekkel, szigetelési elenállás méréssel, a szerelvényekhez csatlakozó vezetékvégek bekötése nélkül, keresztmetszet: 0,5-2,5 mm</t>
    </r>
    <r>
      <rPr>
        <vertAlign val="superscript"/>
        <sz val="10"/>
        <rFont val="Arial Narrow"/>
        <family val="2"/>
        <charset val="238"/>
      </rPr>
      <t>2</t>
    </r>
  </si>
  <si>
    <r>
      <t>PannonCom-Kábel H03VV-F 300/300V műanyag tömlő vezeték 2x0,75 mm</t>
    </r>
    <r>
      <rPr>
        <vertAlign val="superscript"/>
        <sz val="10"/>
        <rFont val="Arial Narrow"/>
        <family val="2"/>
        <charset val="238"/>
      </rPr>
      <t>2</t>
    </r>
    <r>
      <rPr>
        <sz val="10"/>
        <rFont val="Arial Narrow"/>
        <family val="2"/>
        <charset val="238"/>
      </rPr>
      <t>, hajlékony rézvezetővel (MT)</t>
    </r>
  </si>
  <si>
    <r>
      <t>Műanyag szigetelésű távközlési kábel alufólia árnyékolással, belső terekbe, fektetése kézi erővel,  védőcsőbe húzva vagy vezetékcsatornába fektetve, keresztmetszet: 0,6-0,8 mm</t>
    </r>
    <r>
      <rPr>
        <vertAlign val="superscript"/>
        <sz val="10"/>
        <rFont val="Arial Narrow"/>
        <family val="2"/>
        <charset val="238"/>
      </rPr>
      <t>2</t>
    </r>
    <r>
      <rPr>
        <sz val="10"/>
        <rFont val="Arial Narrow"/>
        <family val="2"/>
        <charset val="238"/>
      </rPr>
      <t xml:space="preserve"> tömeghatár: 0,35 kg/m-ig PannonCom-Kábel J-Y(St)Y 300V 10x2x0,8 mm</t>
    </r>
    <r>
      <rPr>
        <vertAlign val="superscript"/>
        <sz val="10"/>
        <rFont val="Arial Narrow"/>
        <family val="2"/>
        <charset val="238"/>
      </rPr>
      <t>2</t>
    </r>
    <r>
      <rPr>
        <sz val="10"/>
        <rFont val="Arial Narrow"/>
        <family val="2"/>
        <charset val="238"/>
      </rPr>
      <t xml:space="preserve"> távközlési kábel, alufólia árnyékolással</t>
    </r>
  </si>
  <si>
    <r>
      <t>Műanyag szigetelésű energiaátviteli és irányítás-technikai kábel elhelyezése előre beépített tartószerkezetre, rögzítéssel, tömeghatár: 2,51-5,00 kg/m PannonCom-Kábel NAYY-J 0,6/1 kV 4x2420 mm</t>
    </r>
    <r>
      <rPr>
        <vertAlign val="superscript"/>
        <sz val="10"/>
        <rFont val="Arial Narrow"/>
        <family val="2"/>
        <charset val="238"/>
      </rPr>
      <t>2</t>
    </r>
  </si>
  <si>
    <r>
      <t>Villámhárító felfogóvezető szerelése, előre elkészített tartószerkezetre, sodronyból, kör- vagy laposacélból, lapos tetőn, betongúlára szerelve, 60 mm</t>
    </r>
    <r>
      <rPr>
        <vertAlign val="superscript"/>
        <sz val="10"/>
        <rFont val="Arial Narrow"/>
        <family val="2"/>
        <charset val="238"/>
      </rPr>
      <t>2</t>
    </r>
    <r>
      <rPr>
        <sz val="10"/>
        <rFont val="Arial Narrow"/>
        <family val="2"/>
        <charset val="238"/>
      </rPr>
      <t xml:space="preserve"> felett Horganyzott sodronykötél névleges átmérő 10 mm</t>
    </r>
  </si>
  <si>
    <r>
      <t>Kiemelt szegély készítése, alapárok kiemelésével, beton alapgerendával és megtámasztással, hézagolással, előregyártott szegélykőből vagy cölöpökből 25 cm hosszú elemekből LEIER Quartz kiemelt kopóréteges útszegélykő, szürke, 24x15/12x30 cm , Cikkszám: HUTJH4225 C12/15 - XN(H) földnedves kavicsbeton keverék CEM 32,5 pc. D</t>
    </r>
    <r>
      <rPr>
        <vertAlign val="subscript"/>
        <sz val="10"/>
        <color indexed="8"/>
        <rFont val="Arial Narrow"/>
        <family val="2"/>
        <charset val="238"/>
      </rPr>
      <t>max</t>
    </r>
    <r>
      <rPr>
        <sz val="10"/>
        <color indexed="8"/>
        <rFont val="Arial Narrow"/>
        <family val="2"/>
        <charset val="238"/>
      </rPr>
      <t xml:space="preserve"> = 16 mm, m = 6,3 finomsági modulussal</t>
    </r>
  </si>
  <si>
    <r>
      <t>Kiemelt szegély készítése, alapárok kiemelésével, beton alapgerendával és megtámasztással, hézagolással, előregyártott szegélykőből vagy cölöpökből 100 cm hosszú elemekből LEIER Quartz kerti szegélykő, 100x5x25 cm, Szürke, Cikkszám: HUTX5164 C12/15 - XN(H) földnedves kavicsbeton keverék CEM 32,5 pc. D</t>
    </r>
    <r>
      <rPr>
        <vertAlign val="subscript"/>
        <sz val="10"/>
        <color indexed="8"/>
        <rFont val="Arial Narrow"/>
        <family val="2"/>
        <charset val="238"/>
      </rPr>
      <t>max</t>
    </r>
    <r>
      <rPr>
        <sz val="10"/>
        <color indexed="8"/>
        <rFont val="Arial Narrow"/>
        <family val="2"/>
        <charset val="238"/>
      </rPr>
      <t xml:space="preserve"> = 16 mm, m = 6,3 finomsági modulussal</t>
    </r>
  </si>
  <si>
    <r>
      <t>Süllyesztett szegély vagy futósor készítése, alapárok kiemeléssel, beton alapgerendával, hézagolással, 40 cm hosszú előregyártott beton szegélyelemekből LEIER Quartz süllyesztett útszegélykő, szürke, 40/15/20 cm , Cikkszám: HUTJS1105 C12/15 - XN(H) földnedves kavicsbeton keverék CEM 32,5 pc. D</t>
    </r>
    <r>
      <rPr>
        <vertAlign val="subscript"/>
        <sz val="10"/>
        <color indexed="8"/>
        <rFont val="Arial Narrow"/>
        <family val="2"/>
        <charset val="238"/>
      </rPr>
      <t>max</t>
    </r>
    <r>
      <rPr>
        <sz val="10"/>
        <color indexed="8"/>
        <rFont val="Arial Narrow"/>
        <family val="2"/>
        <charset val="238"/>
      </rPr>
      <t xml:space="preserve"> = 16 mm, m = 6,3 finomsági modulussal</t>
    </r>
  </si>
  <si>
    <r>
      <t>Szerelt gipszkarton álmennyezet fém vázszerkezetre (duplasoros), választható függesztéssel, csavarfejek és illesztések alapglettelve (Q2 minőségben),  nem látszó bordázattal, 50 cm bordatávolsággal (CD50/27), 10 m</t>
    </r>
    <r>
      <rPr>
        <vertAlign val="superscript"/>
        <sz val="10"/>
        <color indexed="8"/>
        <rFont val="Arial Narrow"/>
        <family val="2"/>
        <charset val="238"/>
      </rPr>
      <t>2</t>
    </r>
    <r>
      <rPr>
        <sz val="10"/>
        <color indexed="8"/>
        <rFont val="Arial Narrow"/>
        <family val="2"/>
        <charset val="238"/>
      </rPr>
      <t xml:space="preserve"> összefüggő felületig, 2 rtg. Impregnált 12,5 mm vtg. gipszkarton borítással KNAUF HA 13 impregnált építőlemez, 12,5 mm HRAK 1250/2000, függesztő huzallal, Cikkszám: 36307120</t>
    </r>
  </si>
  <si>
    <r>
      <t>Szerelt gipszkarton álmennyezet fém vázszerkezetre (duplasoros), választható függesztéssel, csavarfejek és illesztések alapglettelve (Q2 minőségben),  nem látszó bordázattal, 40 cm bordatávolsággal (CD60/27), 10 m</t>
    </r>
    <r>
      <rPr>
        <vertAlign val="superscript"/>
        <sz val="10"/>
        <color indexed="8"/>
        <rFont val="Arial Narrow"/>
        <family val="2"/>
        <charset val="238"/>
      </rPr>
      <t>2</t>
    </r>
    <r>
      <rPr>
        <sz val="10"/>
        <color indexed="8"/>
        <rFont val="Arial Narrow"/>
        <family val="2"/>
        <charset val="238"/>
      </rPr>
      <t xml:space="preserve"> összefüggő felületig, 2 rtg. normál 12,5 mm vtg. gipszkarton borítással RIGIPS normál építőlemez RB 12,5 mm, függesztő huzallal</t>
    </r>
  </si>
  <si>
    <r>
      <t>Szerelt gipszkarton álmennyezet fém vázszerkezetre (duplasoros), választható függesztéssel, csavarfejek és illesztések alapglettelve (Q2 minőségben),  nem látszó bordázattal, 40 cm bordatávolsággal (CD60/27), 10 m</t>
    </r>
    <r>
      <rPr>
        <vertAlign val="superscript"/>
        <sz val="10"/>
        <color indexed="8"/>
        <rFont val="Arial Narrow"/>
        <family val="2"/>
        <charset val="238"/>
      </rPr>
      <t>2</t>
    </r>
    <r>
      <rPr>
        <sz val="10"/>
        <color indexed="8"/>
        <rFont val="Arial Narrow"/>
        <family val="2"/>
        <charset val="238"/>
      </rPr>
      <t xml:space="preserve"> összefüggő felületig, 2 rtg. impregnált 12,5 mm vtg. gipszkarton borítással RIGIPS impregnált építőlemez RBI 12,5 mm, függesztő huzallal</t>
    </r>
  </si>
  <si>
    <r>
      <t>Szabadon álló előtétfal készítése, üveggyapot szigetelőanyag kitöltéssel, 2 rtg. gipszkarton borítással, 100 mm széles profilvázra szerelve RIGIPS 2 rtg. RF 12,5 tűzgátló gipszkarton + 50 mm szigetelőanyag (11 kg/m</t>
    </r>
    <r>
      <rPr>
        <vertAlign val="superscript"/>
        <sz val="10"/>
        <color indexed="8"/>
        <rFont val="Arial Narrow"/>
        <family val="2"/>
        <charset val="238"/>
      </rPr>
      <t>3</t>
    </r>
    <r>
      <rPr>
        <sz val="10"/>
        <color indexed="8"/>
        <rFont val="Arial Narrow"/>
        <family val="2"/>
        <charset val="238"/>
      </rPr>
      <t>), Th=0,5 óra</t>
    </r>
  </si>
  <si>
    <r>
      <t>Épület-acélváz szerelése rácsos szerkezetű elemekből, 20,01-30,0 kg/m</t>
    </r>
    <r>
      <rPr>
        <vertAlign val="superscript"/>
        <sz val="10"/>
        <color indexed="8"/>
        <rFont val="Arial Narrow"/>
        <family val="2"/>
        <charset val="238"/>
      </rPr>
      <t>2</t>
    </r>
    <r>
      <rPr>
        <sz val="10"/>
        <color indexed="8"/>
        <rFont val="Arial Narrow"/>
        <family val="2"/>
        <charset val="238"/>
      </rPr>
      <t xml:space="preserve"> tömeg között</t>
    </r>
  </si>
  <si>
    <r>
      <t>Épület-acélváz szerelése tömör szerelvényekből, 80,01 kg/m</t>
    </r>
    <r>
      <rPr>
        <vertAlign val="superscript"/>
        <sz val="10"/>
        <color indexed="8"/>
        <rFont val="Arial Narrow"/>
        <family val="2"/>
        <charset val="238"/>
      </rPr>
      <t>2</t>
    </r>
    <r>
      <rPr>
        <sz val="10"/>
        <color indexed="8"/>
        <rFont val="Arial Narrow"/>
        <family val="2"/>
        <charset val="238"/>
      </rPr>
      <t xml:space="preserve"> tömeg felett</t>
    </r>
  </si>
  <si>
    <r>
      <t>Magasprofilos rendszer elemeinek elhelyezése, önfúró csavarokkal rögzítve, 4,0 m</t>
    </r>
    <r>
      <rPr>
        <vertAlign val="superscript"/>
        <sz val="10"/>
        <color indexed="8"/>
        <rFont val="Arial Narrow"/>
        <family val="2"/>
        <charset val="238"/>
      </rPr>
      <t>2</t>
    </r>
    <r>
      <rPr>
        <sz val="10"/>
        <color indexed="8"/>
        <rFont val="Arial Narrow"/>
        <family val="2"/>
        <charset val="238"/>
      </rPr>
      <t>/db táblaméretig, 50-59 mm-es magastrapézprofil HOESCH T 50/250/1,00 magasprofil horganyzott  + 25 µm polyester bevonat, standard színben</t>
    </r>
  </si>
  <si>
    <r>
      <t>Külső térlefedés hőszigetelt szendvicspanel elemekkel, látszó csavaros rögzítéssel, poliuretán- vagy PIR habos szigeteléssel, 100 mm vastagságban MEGAPROFIL tető szendvicspanel, 100 mm, 1000 mm táblaszélességben, 25/15 PE bevonattal, 40 kg/m</t>
    </r>
    <r>
      <rPr>
        <vertAlign val="superscript"/>
        <sz val="10"/>
        <color indexed="8"/>
        <rFont val="Arial Narrow"/>
        <family val="2"/>
        <charset val="238"/>
      </rPr>
      <t>3</t>
    </r>
    <r>
      <rPr>
        <sz val="10"/>
        <color indexed="8"/>
        <rFont val="Arial Narrow"/>
        <family val="2"/>
        <charset val="238"/>
      </rPr>
      <t xml:space="preserve"> PUR töltettel, Cikkszám: SDW-100RRALR</t>
    </r>
  </si>
  <si>
    <r>
      <t>Vasbetonfal készítése,  X0v(H), XC1, XC2, XC3 környezeti osztályú, kissé képlékeny vagy képlékeny konzisztenciájú betonból, szivattyús technológiával, vibrátoros tömörítéssel, 25-50 cm vastagság között C20/25 - X0v(H) képlékeny kavicsbeton keverék CEM 52,5 pc. D</t>
    </r>
    <r>
      <rPr>
        <vertAlign val="subscript"/>
        <sz val="10"/>
        <color indexed="8"/>
        <rFont val="Arial Narrow"/>
        <family val="2"/>
        <charset val="238"/>
      </rPr>
      <t>max</t>
    </r>
    <r>
      <rPr>
        <sz val="10"/>
        <color indexed="8"/>
        <rFont val="Arial Narrow"/>
        <family val="2"/>
        <charset val="238"/>
      </rPr>
      <t xml:space="preserve"> = 32 mm, m = 6,8 finomsági modulussal   monolit vb lábazat</t>
    </r>
  </si>
  <si>
    <r>
      <t>Vasbetonfal készítése,  X0v(H), XC1, XC2, XC3 környezeti osztályú, kissé képlékeny vagy képlékeny konzisztenciájú betonból, szivattyús technológiával, vibrátoros tömörítéssel, 25-50 cm vastagság között C20/25 - X0v(H) képlékeny kavicsbeton keverék CEM 52,5 pc. D</t>
    </r>
    <r>
      <rPr>
        <vertAlign val="subscript"/>
        <sz val="10"/>
        <color indexed="8"/>
        <rFont val="Arial Narrow"/>
        <family val="2"/>
        <charset val="238"/>
      </rPr>
      <t>max</t>
    </r>
    <r>
      <rPr>
        <sz val="10"/>
        <color indexed="8"/>
        <rFont val="Arial Narrow"/>
        <family val="2"/>
        <charset val="238"/>
      </rPr>
      <t xml:space="preserve"> = 32 mm, m = 6,8 finomsági modulussal Lift akna</t>
    </r>
  </si>
  <si>
    <r>
      <t>Sík vagy alulbordás vasbeton lemez készítése, 15°-os hajlásszögig, X0v(H), XC1, XC2, XC3 környezeti osztályú, kissé képlékeny vagy képlékeny konzisztenciájú betonból, kézi erővel, vibrátoros tömörítéssel, 12 cm vastagságig C20/25 - X0v(H) kissé képlékeny kavicsbeton keverék CEM 42,5 pc. D</t>
    </r>
    <r>
      <rPr>
        <vertAlign val="subscript"/>
        <sz val="10"/>
        <color indexed="8"/>
        <rFont val="Arial Narrow"/>
        <family val="2"/>
        <charset val="238"/>
      </rPr>
      <t>max</t>
    </r>
    <r>
      <rPr>
        <sz val="10"/>
        <color indexed="8"/>
        <rFont val="Arial Narrow"/>
        <family val="2"/>
        <charset val="238"/>
      </rPr>
      <t xml:space="preserve"> = 24 mm, m = 6,9 finomsági modulussal</t>
    </r>
  </si>
  <si>
    <r>
      <t>Sík vagy alulbordás vasbeton lemez készítése, 15°-os hajlásszögig, X0v(H), XC1, XC2, XC3 környezeti osztályú, kissé képlékeny vagy képlékeny konzisztenciájú betonból, kézi erővel, vibrátoros tömörítéssel, 12 cm vastagság felett C20/25 - X0v(H) képlékeny kavicsbeton keverék CEM 52,5 pc. D</t>
    </r>
    <r>
      <rPr>
        <vertAlign val="subscript"/>
        <sz val="10"/>
        <color indexed="8"/>
        <rFont val="Arial Narrow"/>
        <family val="2"/>
        <charset val="238"/>
      </rPr>
      <t>max</t>
    </r>
    <r>
      <rPr>
        <sz val="10"/>
        <color indexed="8"/>
        <rFont val="Arial Narrow"/>
        <family val="2"/>
        <charset val="238"/>
      </rPr>
      <t xml:space="preserve"> = 32 mm, m = 6,8 finomsági modulussal liftakna tető</t>
    </r>
  </si>
  <si>
    <r>
      <t>Ipari térburkolatok készítése, speciális betonokból, 15-25 cm vastagságig,  betonszivattyús technológiával, XK, X1, X7 környezeti osztályú, kissé képlékeny konzisztenciájú betonból, szálerősítésű vegyszeres kötés, műszálas vágott szálanyaggal ENDUROBETON HPP Enduro statikailag tervezhető acélhaj helyettesítő makrószál C16/20 - X0v(H) kissé képlékeny kavicsbeton keverék CEM 32,5 pc. D</t>
    </r>
    <r>
      <rPr>
        <vertAlign val="subscript"/>
        <sz val="10"/>
        <color indexed="8"/>
        <rFont val="Arial Narrow"/>
        <family val="2"/>
        <charset val="238"/>
      </rPr>
      <t>max</t>
    </r>
    <r>
      <rPr>
        <sz val="10"/>
        <color indexed="8"/>
        <rFont val="Arial Narrow"/>
        <family val="2"/>
        <charset val="238"/>
      </rPr>
      <t xml:space="preserve"> = 24 mm, m = 6,1 finomsági modulussal</t>
    </r>
  </si>
  <si>
    <r>
      <t>Vasbeton sáv-, talp- lemezalap készítése szivattyús technológiával, .....minőségű betonból C12/15 - XN(H) földnedves kavicsbeton keverék CEM 32,5 pc. D</t>
    </r>
    <r>
      <rPr>
        <vertAlign val="subscript"/>
        <sz val="10"/>
        <color indexed="8"/>
        <rFont val="Arial Narrow"/>
        <family val="2"/>
        <charset val="238"/>
      </rPr>
      <t>max</t>
    </r>
    <r>
      <rPr>
        <sz val="10"/>
        <color indexed="8"/>
        <rFont val="Arial Narrow"/>
        <family val="2"/>
        <charset val="238"/>
      </rPr>
      <t xml:space="preserve"> = 32 mm, m = 7,1 finomsági modulussal  vb alap alatti szekrényalap</t>
    </r>
  </si>
  <si>
    <r>
      <t>Vasbeton sáv-, talp- lemezalap készítése szivattyús technológiával, .....minőségű betonból C25/30 - XC2 képlékeny kavicsbeton keverék CEM 32,5 pc. D</t>
    </r>
    <r>
      <rPr>
        <vertAlign val="subscript"/>
        <sz val="10"/>
        <color indexed="8"/>
        <rFont val="Arial Narrow"/>
        <family val="2"/>
        <charset val="238"/>
      </rPr>
      <t>max</t>
    </r>
    <r>
      <rPr>
        <sz val="10"/>
        <color indexed="8"/>
        <rFont val="Arial Narrow"/>
        <family val="2"/>
        <charset val="238"/>
      </rPr>
      <t xml:space="preserve"> = 16 mm, m = 6,6 finomsági modulussal       Támfal alapja</t>
    </r>
  </si>
  <si>
    <r>
      <t>Vasbeton sáv-, talp-, lemez- vagy gerendaalap készítése helyszínen kevert .....minőségű betonból C16/20 - X0v(H) képlékeny kavicsbeton keverék CEM 32,5 pc. D</t>
    </r>
    <r>
      <rPr>
        <vertAlign val="subscript"/>
        <sz val="10"/>
        <color indexed="8"/>
        <rFont val="Arial Narrow"/>
        <family val="2"/>
        <charset val="238"/>
      </rPr>
      <t>max</t>
    </r>
    <r>
      <rPr>
        <sz val="10"/>
        <color indexed="8"/>
        <rFont val="Arial Narrow"/>
        <family val="2"/>
        <charset val="238"/>
      </rPr>
      <t xml:space="preserve"> = 16 mm, m = 6,6 finomsági modulussal Lépcsők pontalapjai</t>
    </r>
  </si>
  <si>
    <r>
      <t>Vasbeton sáv-, talp-, lemez- vagy gerendaalap készítése helyszínen kevert .....minőségű betonból C20/25 - X0v(H) képlékeny kavicsbeton keverék CEM 32,5 pc. D</t>
    </r>
    <r>
      <rPr>
        <vertAlign val="subscript"/>
        <sz val="10"/>
        <color indexed="8"/>
        <rFont val="Arial Narrow"/>
        <family val="2"/>
        <charset val="238"/>
      </rPr>
      <t>max</t>
    </r>
    <r>
      <rPr>
        <sz val="10"/>
        <color indexed="8"/>
        <rFont val="Arial Narrow"/>
        <family val="2"/>
        <charset val="238"/>
      </rPr>
      <t xml:space="preserve"> = 16 mm, m = 6,6 finomsági modulussal  vb alaptestek</t>
    </r>
  </si>
  <si>
    <r>
      <t>Munkaárok földkiemelése közművesített területen, kézi erővel, bármely konzisztenciájú talajban, dúcolás nélkül, 2,0 m</t>
    </r>
    <r>
      <rPr>
        <vertAlign val="superscript"/>
        <sz val="10"/>
        <color indexed="8"/>
        <rFont val="Arial Narrow"/>
        <family val="2"/>
        <charset val="238"/>
      </rPr>
      <t>2</t>
    </r>
    <r>
      <rPr>
        <sz val="10"/>
        <color indexed="8"/>
        <rFont val="Arial Narrow"/>
        <family val="2"/>
        <charset val="238"/>
      </rPr>
      <t xml:space="preserve"> szelvényig, I-II. talajosztály</t>
    </r>
  </si>
  <si>
    <r>
      <t>Munkaárok földkiemelése közművesített területen, kézi erővel, bármely konzisztenciájú talajban, dúcolás nélkül, 2,0 m</t>
    </r>
    <r>
      <rPr>
        <vertAlign val="superscript"/>
        <sz val="10"/>
        <color indexed="8"/>
        <rFont val="Arial Narrow"/>
        <family val="2"/>
        <charset val="238"/>
      </rPr>
      <t>2</t>
    </r>
    <r>
      <rPr>
        <sz val="10"/>
        <color indexed="8"/>
        <rFont val="Arial Narrow"/>
        <family val="2"/>
        <charset val="238"/>
      </rPr>
      <t>-nél nagyobb szelvénynél, I-II. talajosztály</t>
    </r>
  </si>
  <si>
    <r>
      <t>Konténer bérleti díj elszámolása, raktár konténer, 20,01 m</t>
    </r>
    <r>
      <rPr>
        <vertAlign val="superscript"/>
        <sz val="10"/>
        <color indexed="8"/>
        <rFont val="Arial Narrow"/>
        <family val="2"/>
        <charset val="238"/>
      </rPr>
      <t>2</t>
    </r>
    <r>
      <rPr>
        <sz val="10"/>
        <color indexed="8"/>
        <rFont val="Arial Narrow"/>
        <family val="2"/>
        <charset val="238"/>
      </rPr>
      <t xml:space="preserve"> alapterület felett Raktár konténer, 20,01 m</t>
    </r>
    <r>
      <rPr>
        <vertAlign val="superscript"/>
        <sz val="10"/>
        <color indexed="8"/>
        <rFont val="Arial Narrow"/>
        <family val="2"/>
        <charset val="238"/>
      </rPr>
      <t>2</t>
    </r>
    <r>
      <rPr>
        <sz val="10"/>
        <color indexed="8"/>
        <rFont val="Arial Narrow"/>
        <family val="2"/>
        <charset val="238"/>
      </rPr>
      <t xml:space="preserve"> felett, bérleti díj/hó</t>
    </r>
  </si>
  <si>
    <r>
      <t>Konténer bérleti díj elszámolása, iroda konténer 20,01 m</t>
    </r>
    <r>
      <rPr>
        <vertAlign val="superscript"/>
        <sz val="10"/>
        <color indexed="8"/>
        <rFont val="Arial Narrow"/>
        <family val="2"/>
        <charset val="238"/>
      </rPr>
      <t>2</t>
    </r>
    <r>
      <rPr>
        <sz val="10"/>
        <color indexed="8"/>
        <rFont val="Arial Narrow"/>
        <family val="2"/>
        <charset val="238"/>
      </rPr>
      <t xml:space="preserve"> alapterület felett Iroda konténer, 20,01 m</t>
    </r>
    <r>
      <rPr>
        <vertAlign val="superscript"/>
        <sz val="10"/>
        <color indexed="8"/>
        <rFont val="Arial Narrow"/>
        <family val="2"/>
        <charset val="238"/>
      </rPr>
      <t>2</t>
    </r>
    <r>
      <rPr>
        <sz val="10"/>
        <color indexed="8"/>
        <rFont val="Arial Narrow"/>
        <family val="2"/>
        <charset val="238"/>
      </rPr>
      <t xml:space="preserve"> felett, bérleti díj/hó</t>
    </r>
  </si>
  <si>
    <t>MINDÖSSZESEN NETTÓ:</t>
  </si>
  <si>
    <t>Anyag
egységár</t>
  </si>
  <si>
    <t>1</t>
  </si>
  <si>
    <t>Sima, oldalfalvakolat készítése cementhabarcs felhasználásával</t>
  </si>
  <si>
    <t>CW fém vázszerkezetre szerelt válaszfal 2 x 1 rtg. impregnált, 12,5 mm vtg. gipszkarton borítással, hőszigeteléssel, csavarfejek és illesztések glettelve (Q2), egyszeres, CW 100-06 mm vtg. tartóvázzal RIGIPS impregnált építőlemez RBI 12,5 mm, ásványi szálas hőszigetelés</t>
  </si>
  <si>
    <t>CW fém vázszerkezetre szerelt válaszfal 2 x 1 rtg. normál, 12,5 mm vtg. gipszkarton borítással, hőszigeteléssel, csavarfejek és illesztések glettelve (Q2), egyszeres, CW 100-06 mm vtg. tartóvázzal RIGIPS impregnált építőlemez RBI 12,5 mm, ásványi szálas hőszigetelés</t>
  </si>
  <si>
    <t>Dobozolás készítése 1 rtg. normál gipszkartonból</t>
  </si>
  <si>
    <t xml:space="preserve">Kazettás, gipszkarton álmennyezet fém vázszerkezetre, választható függesztéssel, </t>
  </si>
  <si>
    <t>Fal-, pillér-, oszlopburkolat készítése beltérben, tégla, beton, vakolt alapfelületen, mázas kerámiával, kötésben vagy hálósan, 3-5 mm vtg. ragasztóba rakva, 1-10 mm fugaszélességgel, 10x10 - 20×20 cm közötti lapmérettel LB-Knauf PROFIFLEX/Profi flexragasztó, EN 12004 szerinti C2TE minősítéssel, flexibilis, megcsúszásmentes, padlófűtéshez is, Cikkszám: K00615301 LB-Knauf Colorin flex fugázó, EN 13888 szerinti CG2 minősítéssel, fehér, Cikkszám: K00630***</t>
  </si>
  <si>
    <t>Fal-, pillér-, oszlopburkolat készítése beltérben, tégla, beton, vakolt alapfelületen, mázas kerámiával, kötésben vagy hálósan, 3-5 mm vtg. ragasztóba rakva, 1-10 mm fugaszélességgel, 25x25 -  40x100 cm közötti lapmérettel LB-Knauf FLEX/Flex ragasztó, EN 12004szerinti C2T minősítéssel, kül- és beltérbe, fagyálló, padlófűtéshez is, Cikkszám: K00617021 LB-Knauf Colorin flex fugázó, EN 13888 szerinti CG2 minősítéssel, fehér, Cikkszám: K00630***</t>
  </si>
  <si>
    <t>Padlóburkolat készítése, beltérben, tégla, beton, vakolt alapfelületen, mázas kerámiával, kötésben vagy hálósan, 3-5 mm vtg. ragasztóba rakva, 1-10 mm fugaszélességgel, 25x25 -  40x100 cm közötti lapmérettel LB-Knauf FLEX/Flex ragasztó, EN 12004 szerinti C2T minősítéssel, kül- és beltérbe, fagyálló, padlófűtéshez is, Cikkszám: K00617021 LB-Knauf Colorin flex fugázó, EN 13888 szerinti CG2 minősítéssel, fehér, Cikkszám: K00630***</t>
  </si>
  <si>
    <t xml:space="preserve">Mázolás és részmunkái, acélszerkezeten, 2 mm rétegvastagságig, </t>
  </si>
  <si>
    <t xml:space="preserve">Homlokzati hőszigetelés, üvegszövetháló-erősítéssel, (mechanikai rögzítés, felületi zárás valamint kiegészítő profilok), lépcsős él-képzésű, érdesített XPS hőszigetelő lapokkal, ragasztópaszta + cementből képzett ragasztóba, tagolt, függőleges falon MASTERPLAST Isomaster XPS extrudált polisztirolhab lemez, </t>
  </si>
  <si>
    <t xml:space="preserve">Homlokzati hőszigetelés, üvegszövetháló-erősítéssel, (mechanikai rögzítés, felületi zárás valamint kiegészítő profilok), egyenes él-képzésű, normál homlokzati EPS hőszigetelő lapokkal, ragasztóporból képzett ragasztóba, tagolatlan, sík, függőleges falon MASTERPLAST Isomaster expandált polisztirol keményhab hőszigetelő lemez, </t>
  </si>
  <si>
    <t>Földmunka                             Munkaárok földkiemelése közművesített területen, kézi és gépi erővel,bármely konzisztenciájú talajban, dúcolás nélkül</t>
  </si>
  <si>
    <t>Nagyközépnyomású acélcső szerelése, hegesztett kötésekkel, idomokkal, földárokban, alapmázolással, Kanusa szigeteléssel                 Fekete acélcső simavégű   DN100</t>
  </si>
  <si>
    <t>D250 PE/80G SDR11 nyomócső szerelése, földárokban,hegesztett kötésekkel, idomokkal           D250x22,7 mm</t>
  </si>
  <si>
    <t xml:space="preserve">Föld alatti DN250-es csőre 4 méter hosszú védőcső beépítés kompletten. </t>
  </si>
  <si>
    <t>Föld alatti D100-as acélcsőre 4 méter hosszú védőcső beépítés kompletten.</t>
  </si>
  <si>
    <t>Nyomáspróba</t>
  </si>
  <si>
    <t>Emelt kisnyomású hálózat nyomáspróbája</t>
  </si>
  <si>
    <t>Varratnélküli normál falú fekete acélcsőből készült vezeték, idomokkal, hegesztett kötésekkel, egyszeri alap és kétszeri fedőmázolással, szakaszos tömörségi próbával. Anyagminőség: MSZ EN 10208-2, MSZ EN 10255,  magasan szabadon és tetőn szerelve, csőtartókkal, csőbilinccsel, ill. egyedi segédtartók szerelésével, szükséges állvány használatával, tető és oldalfalon történő csőátvezetéssel, vízszigetelés készítéssel, helyreállítási munkákkal     1/2"    DN15</t>
  </si>
  <si>
    <t>Varratnélküli normál falú fekete acélcsőből készült vezeték, idomokkal, hegesztett kötésekkel, egyszeri alap és kétszeri fedőmázolással, szakaszos tömörségi próbával. Anyagminőség: MSZ EN 10208-2, MSZ EN 10255,  magasan szabadon és tetőn szerelve, csőtartókkal, csőbilinccsel, ill. egyedi segédtartók szerelésével, szükséges állvány használatával   , tető és oldalfalon történő csőátvezetéssel, vízszigetelés készítéssel, helyreállítási munkákkal  3/4"    DN20</t>
  </si>
  <si>
    <t>Varratnélküli normál falú fekete acélcsőből készült vezeték, idomokkal, hegesztett kötésekkel, egyszeri alap és kétszeri fedőmázolással, szakaszos tömörségi próbával. Anyagminőség: MSZ EN 10208-2, MSZ EN 10255,  magasan szabadon és tetőn szerelve, csőtartókkal, csőbilinccsel, ill. egyedi segédtartók szerelésével, szükséges állvány használatával, tető és oldalfalon történő csőátvezetéssel, vízszigetelés készítéssel, helyreállítási munkákkal       1"    DN25</t>
  </si>
  <si>
    <t>Varratnélküli normál falú fekete acélcsőből készült vezeték, idomokkal, hegesztett kötésekkel, egyszeri alap és kétszeri fedőmázolással, szakaszos tömörségi próbával. Anyagminőség: MSZ EN 10208-2, MSZ EN 10255,  magasan szabadon és tetőn szerelve, csőtartókkal, csőbilinccsel, ill. egyedi segédtartók szerelésével, szükséges állvány használatával, tető és oldalfalon történő csőátvezetéssel, vízszigetelés készítéssel, helyreállítási munkákkal         1 1/2"    DN40</t>
  </si>
  <si>
    <t>Varratnélküli normál falú fekete acélcsőből készült vezeték, idomokkal, hegesztett kötésekkel, egyszeri alap és kétszeri fedőmázolással, szakaszos tömörségi próbával. Anyagminőség: MSZ EN 10208-2, MSZ EN 10255,  magasan szabadon és tetőn szerelve, csőtartókkal, csőbilinccsel, ill. egyedi segédtartók szerelésével, szükséges állvány használatával, , tető és oldalfalon történő csőátvezetéssel, vízszigetelés készítéssel, helyreállítási munkákkal          2"    DN50</t>
  </si>
  <si>
    <t>Varratnélküli normál falú fekete acélcsőből készült vezeték, idomokkal, hegesztett kötésekkel, egyszeri alap és kétszeri fedőmázolással, szakaszos tömörségi próbával. Anyagminőség: MSZ EN 10208-2, MSZ EN 10255,  magasan szabadon és tetőn szerelve, csőtartókkal, csőbilinccsel, ill. egyedi segédtartók szerelésével, szükséges állvány használatával, tető és oldalfalon történő csőátvezetéssel, vízszigetelés készítéssel, helyreállítási munkákkal          4"    DN100</t>
  </si>
  <si>
    <t>Varratnélküli normál falú fekete acélcsőből készült vezeték, idomokkal, hegesztett kötésekkel, egyszeri alap és kétszeri fedőmázolással, szakaszos tömörségi próbával. Anyagminőség: MSZ EN 10208-2, MSZ EN 10255,  magasan szabadon és tetőn szerelve, csőtartókkal, csőbilinccsel, ill. egyedi segédtartók szerelésével, szükséges állvány használatával, tető és oldalfalon történő csőátvezetéssel, vízszigetelés készítéssel, helyreállítási munkákkal          12"    DN250</t>
  </si>
  <si>
    <t>Szigetelési munkák</t>
  </si>
  <si>
    <t>Épületen kivüli gépészeti szerelés</t>
  </si>
  <si>
    <t>Belső gépészeti szerelés</t>
  </si>
  <si>
    <t>Kazán tartozékai</t>
  </si>
  <si>
    <t>Gépészeti szerelés</t>
  </si>
  <si>
    <t>Megrendelő: ATEV Zrt.</t>
  </si>
  <si>
    <t xml:space="preserve">A munka leírása:  Keretszerződés költségvetése          </t>
  </si>
  <si>
    <t>1097 Budapest, Illatos út 23.</t>
  </si>
  <si>
    <t>42-022-1.1.1.1.1.3-0212005</t>
  </si>
  <si>
    <t>Laminált parketta fektetése</t>
  </si>
  <si>
    <t>42-022-1.1.1.1.1.3-0212006</t>
  </si>
  <si>
    <t>Parketta szegőléc elhelyezése</t>
  </si>
  <si>
    <t>10-048-3.51.1.3</t>
  </si>
  <si>
    <t>Pe fólia</t>
  </si>
  <si>
    <t>47-023-1.1.1.3</t>
  </si>
  <si>
    <t>47-023-1.1.1.4</t>
  </si>
  <si>
    <t>Burkolatok levédésére hullámpapír terítése</t>
  </si>
  <si>
    <t>Tesa szalag ragasztása a szegélyek, ajtókeretek, és szerelvények levédésre</t>
  </si>
  <si>
    <t>13-001</t>
  </si>
  <si>
    <t>13-002</t>
  </si>
  <si>
    <t>13-003</t>
  </si>
  <si>
    <t>13-004</t>
  </si>
  <si>
    <t xml:space="preserve">Bontási-építési törmelék, keletkezett sitt konténerbe termelése, elszállítása lerakóhelyre, lerakóhelyi díjjal kompletten </t>
  </si>
  <si>
    <t>Válaszfalak bontása 20cm vastagságig</t>
  </si>
  <si>
    <t>Mosdó, zuhanyzó, wc, pissoire bontása</t>
  </si>
  <si>
    <t>Horonyvésés vízvezetékeknek, villanyvezetékeknek</t>
  </si>
  <si>
    <t>Guruló állvány bérlés</t>
  </si>
  <si>
    <t>hónap</t>
  </si>
  <si>
    <t>Magastető hő- és hangszigetelése; Szaruzat alatti szigetelés fa vagy fém fedélszék esetén, kőzetgyapot hőszigetelő lemezzel ROCKWOOL Multirock többcélú kőzetgyapot lemez 100 mm</t>
  </si>
  <si>
    <t>48-007-56.1.3.1-0113545</t>
  </si>
  <si>
    <t>Dryvit háló elhelyezése</t>
  </si>
  <si>
    <t>48-007-1.2.3</t>
  </si>
  <si>
    <t>Meglévő szigetelés bontása, letermelése tetőről, konténerbe rakása</t>
  </si>
  <si>
    <t>Tető vízszigetelés készítése, PVC szigetelőanyag terítése, mechanikai rögzítéssel</t>
  </si>
  <si>
    <t>48-007-1.1</t>
  </si>
  <si>
    <t>Meglévő letakarított felületek javítása szükség szerint</t>
  </si>
  <si>
    <r>
      <t>Munkagödör földkiemelése épületek és műtárgyak helyén bármely konzisztenciájú, I-IV. oszt. talajban, depóniába szállítással, gépi erővel, kiegészítő kézi munkával, alapterület: 250,00 m2 felett,</t>
    </r>
    <r>
      <rPr>
        <sz val="10"/>
        <color indexed="8"/>
        <rFont val="Arial Narrow"/>
        <family val="2"/>
        <charset val="238"/>
      </rPr>
      <t xml:space="preserve"> bármely mélységnél</t>
    </r>
  </si>
  <si>
    <r>
      <t>Munkagödör földkiemelése épületek és műtárgyak helyén bármely konzisztenciájú, I-IV. oszt. talajban, depóniába szállítással, gépi erővel, kiegészítő kézi munkával, alapterület: 250,00 m</t>
    </r>
    <r>
      <rPr>
        <vertAlign val="superscript"/>
        <sz val="10"/>
        <color indexed="8"/>
        <rFont val="Arial Narrow"/>
        <family val="2"/>
        <charset val="238"/>
      </rPr>
      <t>2</t>
    </r>
    <r>
      <rPr>
        <sz val="10"/>
        <color indexed="8"/>
        <rFont val="Arial Narrow"/>
        <family val="2"/>
        <charset val="238"/>
      </rPr>
      <t>-ig, 2,0 m mélységig</t>
    </r>
  </si>
  <si>
    <t>33-02-164-0127465</t>
  </si>
  <si>
    <t>Falazat POROTHERM nútféderes kézi falazóblokkból, 30x25x23,8 cm méretű, ragasztva POROTHERM 30 K klima nútféderes kézi falazóblokk, 30x25x23,8 cm, Dryfix ragasztó</t>
  </si>
  <si>
    <t>33-02-168-0127477</t>
  </si>
  <si>
    <t>Belső teherhordó falazat POROTHERM nútféderes kézi falazóblokkból, 20x50x23,8 cm méretű, falazó, cementes mészhabarcsba falazva POROTHERM 20 N+F nútféderes kézi falazóblokk, 20x50x23,8 cm, Hf10-mc, falazó, cementes mészhabarcs</t>
  </si>
  <si>
    <t>33-02-111-0110263</t>
  </si>
  <si>
    <t>Falazat YTONG kézi falazóelemből,
YTONG hőszigetelő falazóhabarcsba falazva
(fugavastagság 5 mm),
600x200x200 mm-es elemekkel
P4-0,6 jelű, 600x200x200 mm méretű elemekből</t>
  </si>
  <si>
    <t>33-12-011-2132106</t>
  </si>
  <si>
    <t>Válaszfal nútféderes válaszfallapokból, 10 cm vastagságban, falazó, cementes mészhabarcsba falazva, POROTHERM 10 N+F válaszfallap, 10x50x23,8 cm, Hf10-mc, falazó, cementes mészhabarcs</t>
  </si>
  <si>
    <t>33-21-010-0900035</t>
  </si>
  <si>
    <t>Hátsó szellőzésű szigetelt kémény kombinált, szellőzéssel, 20/12-20/16 cm belső átmérővel SCHIEDEL kémény kombinált, szellőzővel SIH 20L16</t>
  </si>
  <si>
    <t>33-02-200-0200105</t>
  </si>
  <si>
    <t>Falazat készítése ZS 15-ös zsalukőből,
kitöltő betonnal, betonacél beépítéssel
ZS 15-ös zsalukő, C16/20-16/KK kavicsbeton,
B 38.24:8 mm átmérőjű betonacél</t>
  </si>
  <si>
    <t>33-02-202-0200308</t>
  </si>
  <si>
    <t>Falazat készítése ZS 25-ös zsalukőből,
kitöltő betonnal, betonacél beépítéssel
ZS 25-ös zsalukő, C16/20-16/KK kavicsbeton,
B 60.40:12 mm átmérőjű betonacél</t>
  </si>
  <si>
    <t>33-02-203-0200408</t>
  </si>
  <si>
    <t>Falazat készítése ZS 30-as zsalukőből, kitöltő betonnal, betonacél beépítéssel ZS 30-as zsalukő, C16/20-16/KK kavicsbeton, B 60.40:12 mm átmérőjű betonacél</t>
  </si>
  <si>
    <t>12-013</t>
  </si>
  <si>
    <t>12-012</t>
  </si>
  <si>
    <t>Karosemelő bérlése</t>
  </si>
  <si>
    <t>nap</t>
  </si>
  <si>
    <t>Szigetelések bontása, vízszigetelés, homlokzati hőszigetelés</t>
  </si>
  <si>
    <t>Folyókák hézagvágása, vésése, gépi, kézi erővel</t>
  </si>
  <si>
    <t>Meglévő lefolyók és csatornák elbontása, gépi, kézi bontás</t>
  </si>
  <si>
    <t>34-008-2.1.1.4</t>
  </si>
  <si>
    <t>34-008-2.1.1.5</t>
  </si>
  <si>
    <t>Saválló rozsdamentes, csúszásmentes acél rács 20cm szélességgel, szögvaskerettel</t>
  </si>
  <si>
    <t>Saválló rozsdamentes, nagy teherbítású (400 kN) csúszásmentes acél rács 20cm szélességgel, szögvaskerettel</t>
  </si>
  <si>
    <t>Tető bádoglemezek, cseppentőlemezek, szegőlemezek bontása</t>
  </si>
  <si>
    <t>Meglévő gépészeti csövek visszabontása</t>
  </si>
  <si>
    <t>Meglévő régi radiátorok visszabontása</t>
  </si>
  <si>
    <t>Meglévő lámpák leszerelése, visszabontása</t>
  </si>
  <si>
    <t>Felbeton rétegrendek bontása, gépi, kézi erővel</t>
  </si>
  <si>
    <t>13-005</t>
  </si>
  <si>
    <t>13-006</t>
  </si>
  <si>
    <t>13-007</t>
  </si>
  <si>
    <t>13-008</t>
  </si>
  <si>
    <t>13-009</t>
  </si>
  <si>
    <t>13-010</t>
  </si>
  <si>
    <t>13-011</t>
  </si>
  <si>
    <t>13-012</t>
  </si>
  <si>
    <t>13-013</t>
  </si>
  <si>
    <t>13-014</t>
  </si>
  <si>
    <t>Gépalapok bontása, gépi, kézi kiegészítő munkával bármely vastagságig</t>
  </si>
  <si>
    <t>Kültéri térbetonok bontása 20cm vastagságig</t>
  </si>
  <si>
    <t>Bontás</t>
  </si>
  <si>
    <t>Kőműves munkák</t>
  </si>
  <si>
    <t>75-01</t>
  </si>
  <si>
    <t>75-02</t>
  </si>
  <si>
    <t>75-03</t>
  </si>
  <si>
    <t>75-04</t>
  </si>
  <si>
    <t>75-05</t>
  </si>
  <si>
    <t>75-06</t>
  </si>
  <si>
    <t>75-07</t>
  </si>
  <si>
    <t>75-08</t>
  </si>
  <si>
    <t>75-09</t>
  </si>
  <si>
    <t>75-10</t>
  </si>
  <si>
    <t>75-11</t>
  </si>
  <si>
    <t>75-12</t>
  </si>
  <si>
    <t>75-13</t>
  </si>
  <si>
    <t>75-14</t>
  </si>
  <si>
    <t>75-15</t>
  </si>
  <si>
    <t>75-16</t>
  </si>
  <si>
    <t>75-17</t>
  </si>
  <si>
    <t>75-18</t>
  </si>
  <si>
    <t>75-19</t>
  </si>
  <si>
    <t>75-20</t>
  </si>
  <si>
    <t>75-22</t>
  </si>
  <si>
    <t>76-01</t>
  </si>
  <si>
    <t>76-02</t>
  </si>
  <si>
    <t>76-03</t>
  </si>
  <si>
    <t>76-04</t>
  </si>
  <si>
    <t>76-05</t>
  </si>
  <si>
    <t>76-06</t>
  </si>
  <si>
    <t>76-07</t>
  </si>
  <si>
    <t>76-08</t>
  </si>
  <si>
    <t>76-09</t>
  </si>
  <si>
    <t>76-10</t>
  </si>
  <si>
    <t>76-11</t>
  </si>
  <si>
    <t>76-12</t>
  </si>
  <si>
    <t>76-13</t>
  </si>
  <si>
    <t>76-14</t>
  </si>
  <si>
    <t>76-15</t>
  </si>
  <si>
    <t>76-16</t>
  </si>
  <si>
    <t>76-17</t>
  </si>
  <si>
    <t>76-18</t>
  </si>
  <si>
    <t>76-19</t>
  </si>
  <si>
    <t>76-20</t>
  </si>
  <si>
    <t>76-21</t>
  </si>
  <si>
    <t>76-22</t>
  </si>
  <si>
    <t>76-23</t>
  </si>
  <si>
    <t>76-24</t>
  </si>
  <si>
    <t>76-25</t>
  </si>
  <si>
    <t>76-26</t>
  </si>
  <si>
    <t>76-27</t>
  </si>
  <si>
    <t>76-28</t>
  </si>
  <si>
    <t>76-29</t>
  </si>
  <si>
    <t>76-30</t>
  </si>
  <si>
    <t>76-31</t>
  </si>
  <si>
    <t>76-32</t>
  </si>
  <si>
    <t>76-33</t>
  </si>
  <si>
    <t>76-34</t>
  </si>
  <si>
    <t>76-35</t>
  </si>
  <si>
    <t>76-36</t>
  </si>
  <si>
    <t>76-37</t>
  </si>
  <si>
    <t>76-38</t>
  </si>
  <si>
    <t>76-39</t>
  </si>
  <si>
    <t>76-40</t>
  </si>
  <si>
    <t>76-41</t>
  </si>
  <si>
    <t>76-42</t>
  </si>
  <si>
    <t>76-43</t>
  </si>
  <si>
    <t>76-44</t>
  </si>
  <si>
    <t>77-01</t>
  </si>
  <si>
    <t>77-02</t>
  </si>
  <si>
    <t>77-03</t>
  </si>
  <si>
    <t>77-04</t>
  </si>
  <si>
    <t>77-05</t>
  </si>
  <si>
    <t>77-06</t>
  </si>
  <si>
    <t>77-07</t>
  </si>
  <si>
    <t>77-08</t>
  </si>
  <si>
    <t>77-09</t>
  </si>
  <si>
    <t>77-10</t>
  </si>
  <si>
    <t>77-11</t>
  </si>
  <si>
    <t>77-12</t>
  </si>
  <si>
    <t>77-13</t>
  </si>
  <si>
    <t>77-14</t>
  </si>
  <si>
    <t>77-15</t>
  </si>
  <si>
    <t>77-16</t>
  </si>
  <si>
    <t>77-17</t>
  </si>
  <si>
    <t>77-18</t>
  </si>
  <si>
    <t>77-19</t>
  </si>
  <si>
    <t>77-20</t>
  </si>
  <si>
    <t>77-21</t>
  </si>
  <si>
    <t>77-22</t>
  </si>
  <si>
    <t>77-23</t>
  </si>
  <si>
    <t>77-24</t>
  </si>
  <si>
    <t>77-25</t>
  </si>
  <si>
    <t>77-26</t>
  </si>
  <si>
    <t>77-27</t>
  </si>
  <si>
    <t>77-28</t>
  </si>
  <si>
    <t>77-29</t>
  </si>
  <si>
    <t>77-30</t>
  </si>
  <si>
    <t>77-31</t>
  </si>
  <si>
    <t>77-32</t>
  </si>
  <si>
    <t>77-33</t>
  </si>
  <si>
    <t>77-34</t>
  </si>
  <si>
    <t>77-35</t>
  </si>
  <si>
    <t>77-36</t>
  </si>
  <si>
    <t>77-37</t>
  </si>
  <si>
    <t>77-38</t>
  </si>
  <si>
    <t>77-39</t>
  </si>
  <si>
    <t>77-40</t>
  </si>
  <si>
    <t>77-41</t>
  </si>
  <si>
    <t>77-42</t>
  </si>
  <si>
    <t>77-43</t>
  </si>
  <si>
    <t>77-44</t>
  </si>
  <si>
    <t>77-45</t>
  </si>
  <si>
    <t>77-46</t>
  </si>
  <si>
    <t>77-47</t>
  </si>
  <si>
    <t>77-48</t>
  </si>
  <si>
    <t>77-49</t>
  </si>
  <si>
    <t>77-50</t>
  </si>
  <si>
    <t>77-51</t>
  </si>
  <si>
    <t>77-52</t>
  </si>
  <si>
    <t>77-53</t>
  </si>
  <si>
    <t>77-54</t>
  </si>
  <si>
    <t>77-55</t>
  </si>
  <si>
    <t>77-56</t>
  </si>
  <si>
    <t>77-57</t>
  </si>
  <si>
    <t>77-58</t>
  </si>
  <si>
    <t>77-59</t>
  </si>
  <si>
    <t>77-60</t>
  </si>
  <si>
    <t>77-61</t>
  </si>
  <si>
    <t>77-62</t>
  </si>
  <si>
    <t>77-63</t>
  </si>
  <si>
    <t>77-64</t>
  </si>
  <si>
    <t>77-65</t>
  </si>
  <si>
    <t>77-66</t>
  </si>
  <si>
    <t>77-67</t>
  </si>
  <si>
    <t>77-68</t>
  </si>
  <si>
    <t>77-69</t>
  </si>
  <si>
    <t>77-70</t>
  </si>
  <si>
    <t>77-71</t>
  </si>
  <si>
    <t>77-72</t>
  </si>
  <si>
    <t>77-73</t>
  </si>
  <si>
    <t>77-74</t>
  </si>
  <si>
    <t>77-75</t>
  </si>
  <si>
    <t>77-76</t>
  </si>
  <si>
    <t>77-77</t>
  </si>
  <si>
    <t>77-78</t>
  </si>
  <si>
    <t>77-79</t>
  </si>
  <si>
    <t>77-80</t>
  </si>
  <si>
    <t>77-81</t>
  </si>
  <si>
    <t>77-82</t>
  </si>
  <si>
    <t>77-83</t>
  </si>
  <si>
    <t>77-84</t>
  </si>
  <si>
    <t>77-85</t>
  </si>
  <si>
    <t>77-86</t>
  </si>
  <si>
    <t>77-87</t>
  </si>
  <si>
    <t>77-88</t>
  </si>
  <si>
    <t>77-89</t>
  </si>
  <si>
    <t>77-90</t>
  </si>
  <si>
    <t>77-91</t>
  </si>
  <si>
    <t>77-92</t>
  </si>
  <si>
    <t>77-93</t>
  </si>
  <si>
    <t>77-94</t>
  </si>
  <si>
    <t>77-95</t>
  </si>
  <si>
    <t>77-96</t>
  </si>
  <si>
    <t>77-97</t>
  </si>
  <si>
    <t>77-98</t>
  </si>
  <si>
    <t>77-99</t>
  </si>
  <si>
    <t>77-100</t>
  </si>
  <si>
    <t>77-101</t>
  </si>
  <si>
    <t>77-102</t>
  </si>
  <si>
    <t>77-103</t>
  </si>
  <si>
    <t>77-104</t>
  </si>
  <si>
    <t>77-105</t>
  </si>
  <si>
    <t>77-106</t>
  </si>
  <si>
    <t>77-107</t>
  </si>
  <si>
    <t>77-108</t>
  </si>
  <si>
    <t>77-109</t>
  </si>
  <si>
    <t>77-110</t>
  </si>
  <si>
    <t>77-111</t>
  </si>
  <si>
    <t>77-112</t>
  </si>
  <si>
    <t>77-113</t>
  </si>
  <si>
    <t>77-114</t>
  </si>
  <si>
    <t>77-115</t>
  </si>
  <si>
    <t>77-116</t>
  </si>
  <si>
    <t>77-117</t>
  </si>
  <si>
    <t>77-118</t>
  </si>
  <si>
    <t>77-119</t>
  </si>
  <si>
    <t>77-120</t>
  </si>
  <si>
    <t>77-121</t>
  </si>
  <si>
    <t>77-122</t>
  </si>
  <si>
    <t>77-123</t>
  </si>
  <si>
    <t>77-124</t>
  </si>
  <si>
    <t>77-125</t>
  </si>
  <si>
    <t>77-126</t>
  </si>
  <si>
    <t>77-127</t>
  </si>
  <si>
    <t>77-128</t>
  </si>
  <si>
    <t>77-129</t>
  </si>
  <si>
    <t>77-130</t>
  </si>
  <si>
    <t>77-131</t>
  </si>
  <si>
    <t>77-132</t>
  </si>
  <si>
    <t>77-133</t>
  </si>
  <si>
    <t>77-134</t>
  </si>
  <si>
    <t>77-135</t>
  </si>
  <si>
    <t>77-136</t>
  </si>
  <si>
    <t>77-137</t>
  </si>
  <si>
    <t>77-138</t>
  </si>
  <si>
    <t>77-139</t>
  </si>
  <si>
    <t>77-140</t>
  </si>
  <si>
    <t>77-141</t>
  </si>
  <si>
    <t>77-142</t>
  </si>
  <si>
    <t>77-143</t>
  </si>
  <si>
    <t>77-144</t>
  </si>
  <si>
    <t>77-145</t>
  </si>
  <si>
    <t>77-146</t>
  </si>
  <si>
    <t>77-147</t>
  </si>
  <si>
    <t>77-148</t>
  </si>
  <si>
    <t>77-149</t>
  </si>
  <si>
    <t>77-150</t>
  </si>
  <si>
    <t>77-151</t>
  </si>
  <si>
    <t>77-152</t>
  </si>
  <si>
    <t>77-153</t>
  </si>
  <si>
    <t>77-154</t>
  </si>
  <si>
    <t>77-155</t>
  </si>
  <si>
    <t>77-156</t>
  </si>
  <si>
    <t>77-157</t>
  </si>
  <si>
    <t>77-158</t>
  </si>
  <si>
    <t>77-159</t>
  </si>
  <si>
    <t>77-160</t>
  </si>
  <si>
    <t>77-161</t>
  </si>
  <si>
    <t>77-162</t>
  </si>
  <si>
    <t>77-163</t>
  </si>
  <si>
    <t>77-164</t>
  </si>
  <si>
    <t>77-165</t>
  </si>
  <si>
    <t>77-166</t>
  </si>
  <si>
    <t>77-167</t>
  </si>
  <si>
    <t>77-168</t>
  </si>
  <si>
    <t>77-169</t>
  </si>
  <si>
    <t>77-170</t>
  </si>
  <si>
    <t>77-171</t>
  </si>
  <si>
    <t>77-172</t>
  </si>
  <si>
    <t>77-173</t>
  </si>
  <si>
    <t>77-174</t>
  </si>
  <si>
    <t>77-175</t>
  </si>
  <si>
    <t>77-176</t>
  </si>
  <si>
    <t>77-177</t>
  </si>
  <si>
    <t>77-178</t>
  </si>
  <si>
    <t>77-179</t>
  </si>
  <si>
    <t>77-180</t>
  </si>
  <si>
    <t>77-181</t>
  </si>
  <si>
    <t>77-182</t>
  </si>
  <si>
    <t>77-183</t>
  </si>
  <si>
    <t>77-184</t>
  </si>
  <si>
    <t>77-185</t>
  </si>
  <si>
    <t>77-186</t>
  </si>
  <si>
    <t>77-187</t>
  </si>
  <si>
    <t>77-188</t>
  </si>
  <si>
    <t>77-189</t>
  </si>
  <si>
    <t>77-190</t>
  </si>
  <si>
    <t>77-191</t>
  </si>
  <si>
    <t>77-192</t>
  </si>
  <si>
    <t>77-193</t>
  </si>
  <si>
    <t>77-194</t>
  </si>
  <si>
    <t>77-195</t>
  </si>
  <si>
    <t>77-196</t>
  </si>
  <si>
    <t>77-197</t>
  </si>
  <si>
    <t>77-198</t>
  </si>
  <si>
    <t>77-199</t>
  </si>
  <si>
    <t>77-200</t>
  </si>
  <si>
    <t>77-201</t>
  </si>
  <si>
    <t>77-202</t>
  </si>
  <si>
    <t>77-203</t>
  </si>
  <si>
    <t>77-204</t>
  </si>
  <si>
    <t>77-205</t>
  </si>
  <si>
    <t>77-206</t>
  </si>
  <si>
    <t>77-207</t>
  </si>
  <si>
    <t>77-208</t>
  </si>
  <si>
    <t>77-209</t>
  </si>
  <si>
    <t>77-210</t>
  </si>
  <si>
    <t>77-211</t>
  </si>
  <si>
    <t>77-212</t>
  </si>
  <si>
    <t>77-213</t>
  </si>
  <si>
    <t>77-214</t>
  </si>
  <si>
    <t>77-215</t>
  </si>
  <si>
    <t>56-052</t>
  </si>
  <si>
    <t>56-053</t>
  </si>
  <si>
    <t>56-054</t>
  </si>
  <si>
    <t>56-055</t>
  </si>
  <si>
    <t>56-056</t>
  </si>
  <si>
    <t>56-057</t>
  </si>
  <si>
    <t>56-058</t>
  </si>
  <si>
    <t>56-059</t>
  </si>
  <si>
    <t>56-060</t>
  </si>
  <si>
    <t>56-061</t>
  </si>
  <si>
    <t>56-062</t>
  </si>
  <si>
    <t>56-063</t>
  </si>
  <si>
    <t>56-064</t>
  </si>
  <si>
    <t>56-065</t>
  </si>
  <si>
    <t>56-066</t>
  </si>
  <si>
    <t>56-067</t>
  </si>
  <si>
    <t>10-014</t>
  </si>
  <si>
    <t>Piperetakarítás</t>
  </si>
  <si>
    <t>Kültéri térbetonok bontásánál gyémántkoronggal történő vágás</t>
  </si>
  <si>
    <t>Aszfalt burkolatok bontása</t>
  </si>
  <si>
    <t>Aszfalt burkolatok bontásánál gyémántkoronggal történő vágás</t>
  </si>
  <si>
    <t>Parketta burkolatok bontása</t>
  </si>
  <si>
    <t>Linóleum burkolatok bontása, ragasztó eltávolítása</t>
  </si>
  <si>
    <t>Kerámia padlóburkolatok bontása</t>
  </si>
  <si>
    <t>Kerámia falburkolatok bontása</t>
  </si>
  <si>
    <t>Lambéria falburkolatok bontása</t>
  </si>
  <si>
    <t>Vakolatok bontása</t>
  </si>
  <si>
    <t>Beépített bútorok bontása</t>
  </si>
  <si>
    <t>13-015</t>
  </si>
  <si>
    <t>13-016</t>
  </si>
  <si>
    <t>13-017</t>
  </si>
  <si>
    <t>13-018</t>
  </si>
  <si>
    <t>13-019</t>
  </si>
  <si>
    <t>13-020</t>
  </si>
  <si>
    <t>Gépészeti csövek, és szerelvények bontása, 1"-2,5" csőátmérőig</t>
  </si>
  <si>
    <t>13-021</t>
  </si>
  <si>
    <t>13-022</t>
  </si>
  <si>
    <t>13-023</t>
  </si>
  <si>
    <t>13-024</t>
  </si>
  <si>
    <t>13-025</t>
  </si>
  <si>
    <t xml:space="preserve">Bontási-építési törmelék, bitumen származék vagy egyéb keletkezett veszélyes hulladék konténerbe termelése, elszállítása lerakóhelyre, lerakóhelyi díjjal kompletten </t>
  </si>
  <si>
    <t>13-026</t>
  </si>
  <si>
    <t>21-001-1.1.3</t>
  </si>
  <si>
    <t>Egyes fák kitermelése tuskóirtással, legallyazással és darabolással, kézi szerszámokkal, I-II. oszt. talajban, törzsátmérő: 40-60 cm között</t>
  </si>
  <si>
    <t>21-001-1.1.4</t>
  </si>
  <si>
    <t>Egyes fák kitermelése tuskóirtással, legallyazással és darabolással, kézi szerszámokkal, I-II. oszt. talajban, törzsátmérő: 60-80 cm között</t>
  </si>
  <si>
    <t>21-001-1.1.5</t>
  </si>
  <si>
    <t>Egyes fák kitermelése tuskóirtással, legallyazással és darabolással, kézi szerszámokkal, I-II. oszt. talajban, törzsátmérő: 80-120 cm között</t>
  </si>
  <si>
    <t>33-02-111-0110264</t>
  </si>
  <si>
    <t>Falazat YTONG kézi falazóelemből,
YTONG hőszigetelő falazóhabarcsba falazva
(fugavastagság 5 mm),
600x200x200 mm-es elemekkel
P4-0,6 jelű, 600x200x75 mm méretű elemekből</t>
  </si>
  <si>
    <t>33-02-111-0110265</t>
  </si>
  <si>
    <t>Falazat YTONG kézi falazóelemből,
YTONG hőszigetelő falazóhabarcsba falazva
(fugavastagság 5 mm),
600x200x200 mm-es elemekkel
P4-0,6 jelű, 600x200x50 mm méretű elemekből</t>
  </si>
  <si>
    <t>33-02-111-0110266</t>
  </si>
  <si>
    <t>Falazat YTONG kézi falazóelemből,
YTONG hőszigetelő falazóhabarcsba falazva
(fugavastagság 5 mm),
600x200x200 mm-es elemekkel
P4-0,6 jelű, 600x200x150 mm méretű elemekből</t>
  </si>
  <si>
    <t>33-02-111-0110267</t>
  </si>
  <si>
    <t>Falazat YTONG kézi falazóelemből,
YTONG hőszigetelő falazóhabarcsba falazva
(fugavastagság 5 mm),
600x200x200 mm-es elemekkel
P4-0,6 jelű, 600x200x100 mm méretű elemekből</t>
  </si>
  <si>
    <t>33-02-111-0110268</t>
  </si>
  <si>
    <t>Falazat YTONG kézi falazóelemből,
YTONG hőszigetelő falazóhabarcsba falazva
(fugavastagság 5 mm),
600x200x200 mm-es elemekkel
P4-0,6 jelű, 600x200x300 mm méretű elemekből</t>
  </si>
  <si>
    <t>Épületszerkezeti elemek bontása, acél gerendák, acél tartók és egyéb acél elemek bontása</t>
  </si>
  <si>
    <t>13-027</t>
  </si>
  <si>
    <t>44-011-1.2</t>
  </si>
  <si>
    <t>Szúnyogháló elhelyezése</t>
  </si>
  <si>
    <t>44-014-1.1.1</t>
  </si>
  <si>
    <t>Fa beltéri ajtó elhelyezése előre kihagyott falnyílásba, utólagos elhelyezéssel, egyszárnyú, festett kivitelben, 75 x 210 cm</t>
  </si>
  <si>
    <t>44-014-1.1.2</t>
  </si>
  <si>
    <t>Fa beltéri ajtó elhelyezése előre kihagyott falnyílásba, utólagos elhelyezéssel, egyszárnyú, festett kivitelben, 90 x 210 cm</t>
  </si>
  <si>
    <t>44-014-1.1.3</t>
  </si>
  <si>
    <t>Fa beltéri ajtó elhelyezése előre kihagyott falnyílásba, utólagos elhelyezéssel, egyszárnyú, festett kivitelben, 120 x 210 cm</t>
  </si>
  <si>
    <t>44-014-1.1.4</t>
  </si>
  <si>
    <t>Fa beltéri ajtó elhelyezése előre kihagyott falnyílásba, utólagos elhelyezéssel, kétszárnyú, festett kivitelben, 150 x 210 cm</t>
  </si>
  <si>
    <t>44-011-1.1.1-0167427</t>
  </si>
  <si>
    <t>Műanyag kültéri nyílászárók elhelyezése előre kihagyott falnyílásba, hőszigetelt, fokozott légzárású bejárati ajtó, tömítés nélkül (szerelvényezve, finom beállítással), 6,01-10,00 m kerület között FENSTHERM BRILL Kifelé nyíló üvegezett bejárati ajtó, 5 kamrás VEKA SOFTLINE 70 AD PVC profil, uw&lt;1,4 W/m2K, mérete: 100 x  210 cm</t>
  </si>
  <si>
    <t>44-014-1.1</t>
  </si>
  <si>
    <t>Műanyag beltéri ajtó elhelyezése előre kihagyott falnyílásba, utólagos elhelyezéssel, egyszárnyú, festett kivitelben, 75 x 210 cm</t>
  </si>
  <si>
    <t>44-014-1.2</t>
  </si>
  <si>
    <t>Műanyag beltéri ajtó elhelyezése előre kihagyott falnyílásba, utólagos elhelyezéssel, egyszárnyú, festett kivitelben, 90 x 210 cm</t>
  </si>
  <si>
    <t>44-014-1.3</t>
  </si>
  <si>
    <t>Műanyag beltéri ajtó elhelyezése előre kihagyott falnyílásba, utólagos elhelyezéssel, egyszárnyú, festett kivitelben, 100 x 210 cm</t>
  </si>
  <si>
    <t>44-014-1.4</t>
  </si>
  <si>
    <t>Műanyag beltéri ajtó elhelyezése előre kihagyott falnyílásba, utólagos elhelyezéssel, egyszárnyú, festett kivitelben, 120 x 210 cm</t>
  </si>
  <si>
    <t>44-014-1.5</t>
  </si>
  <si>
    <t>Műanyag beltéri ajtó elhelyezése előre kihagyott falnyílásba, utólagos elhelyezéssel, kétszárnyú, festett kivitelben, 150 x 210 cm</t>
  </si>
  <si>
    <t>44-014-1.1.5</t>
  </si>
  <si>
    <t>Kerítés szerelése előre elhelyezett oszlopokra, hegesztett hálós kerítésből, feszítő huzalokkal kompletten, 1,51-2,00 m kerítés magasság között DIRICKX Axial Super ponthegesztett, tekercses kerítés, huzalvtg.: 2,5 mm szemméret: 50,8x101,6 mm, magasság: 2,00 m, zöld</t>
  </si>
  <si>
    <t>Kerítés szerelése előre elhelyezett oszlopokra, táblás elemekből, kompletten, 1,51-2,00 m kerítés magasság között</t>
  </si>
  <si>
    <t>Kerítés bontás</t>
  </si>
  <si>
    <t>13-028</t>
  </si>
  <si>
    <t>Készült: 2023.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</si>
</sst>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Ft&quot;"/>
  </numFmts>
  <fonts count="18" x14ac:knownFonts="1">
    <font>
      <sz val="11"/>
      <color theme="1"/>
      <name val="Calibri"/>
      <family val="2"/>
      <charset val="238"/>
      <scheme val="minor"/>
    </font>
    <font>
      <sz val="12"/>
      <color theme="1"/>
      <name val="Arial Narrow"/>
      <family val="2"/>
      <charset val="238"/>
    </font>
    <font>
      <b/>
      <sz val="12"/>
      <color theme="1"/>
      <name val="Arial Narrow"/>
      <family val="2"/>
      <charset val="238"/>
    </font>
    <font>
      <sz val="11"/>
      <color theme="1"/>
      <name val="Arial Narrow"/>
      <family val="2"/>
      <charset val="238"/>
    </font>
    <font>
      <b/>
      <sz val="10"/>
      <name val="Arial Narrow"/>
      <family val="2"/>
      <charset val="238"/>
    </font>
    <font>
      <sz val="10"/>
      <color theme="1"/>
      <name val="Arial Narrow"/>
      <family val="2"/>
      <charset val="238"/>
    </font>
    <font>
      <b/>
      <sz val="10"/>
      <color theme="1"/>
      <name val="Arial Narrow"/>
      <family val="2"/>
      <charset val="238"/>
    </font>
    <font>
      <sz val="10"/>
      <name val="Arial Narrow"/>
      <family val="2"/>
      <charset val="238"/>
    </font>
    <font>
      <vertAlign val="superscript"/>
      <sz val="10"/>
      <name val="Arial Narrow"/>
      <family val="2"/>
      <charset val="238"/>
    </font>
    <font>
      <sz val="11"/>
      <name val="Arial Narrow"/>
      <family val="2"/>
      <charset val="238"/>
    </font>
    <font>
      <vertAlign val="subscript"/>
      <sz val="10"/>
      <color indexed="8"/>
      <name val="Arial Narrow"/>
      <family val="2"/>
      <charset val="238"/>
    </font>
    <font>
      <sz val="10"/>
      <color indexed="8"/>
      <name val="Arial Narrow"/>
      <family val="2"/>
      <charset val="238"/>
    </font>
    <font>
      <vertAlign val="superscript"/>
      <sz val="10"/>
      <color indexed="8"/>
      <name val="Arial Narrow"/>
      <family val="2"/>
      <charset val="238"/>
    </font>
    <font>
      <b/>
      <sz val="11"/>
      <color theme="1"/>
      <name val="Arial Narrow"/>
      <family val="2"/>
      <charset val="238"/>
    </font>
    <font>
      <b/>
      <sz val="13"/>
      <color theme="1"/>
      <name val="Arial Narrow"/>
      <family val="2"/>
      <charset val="238"/>
    </font>
    <font>
      <sz val="11"/>
      <color theme="1"/>
      <name val="Calibri"/>
      <family val="2"/>
      <charset val="238"/>
      <scheme val="minor"/>
    </font>
    <font>
      <sz val="10"/>
      <name val="Times New Roman CE"/>
      <charset val="238"/>
    </font>
    <font>
      <sz val="8"/>
      <name val="Calibri"/>
      <family val="2"/>
      <charset val="238"/>
      <scheme val="minor"/>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s>
  <cellStyleXfs count="2">
    <xf numFmtId="0" fontId="0" fillId="0" borderId="0"/>
    <xf numFmtId="0" fontId="15" fillId="0" borderId="0"/>
  </cellStyleXfs>
  <cellXfs count="73">
    <xf numFmtId="0" fontId="0" fillId="0" borderId="0" xfId="0"/>
    <xf numFmtId="0" fontId="1" fillId="0" borderId="0" xfId="0" applyFont="1" applyAlignment="1">
      <alignment vertical="top"/>
    </xf>
    <xf numFmtId="0" fontId="1"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right" vertical="top" wrapText="1"/>
    </xf>
    <xf numFmtId="0" fontId="1" fillId="0" borderId="2" xfId="0" applyFont="1" applyBorder="1" applyAlignment="1">
      <alignment vertical="top"/>
    </xf>
    <xf numFmtId="10" fontId="1" fillId="0" borderId="2" xfId="0" applyNumberFormat="1" applyFont="1" applyBorder="1" applyAlignment="1">
      <alignment vertical="top"/>
    </xf>
    <xf numFmtId="0" fontId="1" fillId="0" borderId="0" xfId="0" applyFont="1" applyAlignment="1">
      <alignment horizontal="left" vertical="top"/>
    </xf>
    <xf numFmtId="0" fontId="1" fillId="0" borderId="2" xfId="0" applyFont="1" applyBorder="1" applyAlignment="1">
      <alignment horizontal="right" vertical="top"/>
    </xf>
    <xf numFmtId="0" fontId="1" fillId="0" borderId="0" xfId="0" applyFont="1" applyAlignment="1">
      <alignment horizontal="right" vertical="top" wrapText="1"/>
    </xf>
    <xf numFmtId="0" fontId="2"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right" vertical="top"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right" vertical="top" wrapText="1"/>
    </xf>
    <xf numFmtId="0" fontId="6" fillId="0" borderId="0" xfId="0" applyFont="1" applyAlignment="1">
      <alignment vertical="top" wrapText="1"/>
    </xf>
    <xf numFmtId="0" fontId="7" fillId="0" borderId="0" xfId="0" applyFont="1" applyAlignment="1">
      <alignment horizontal="left" vertical="top" wrapText="1"/>
    </xf>
    <xf numFmtId="49" fontId="7" fillId="0" borderId="0" xfId="0" applyNumberFormat="1" applyFont="1" applyAlignment="1">
      <alignment vertical="top" wrapText="1"/>
    </xf>
    <xf numFmtId="0" fontId="7" fillId="0" borderId="0" xfId="0" applyFont="1" applyAlignment="1">
      <alignment horizontal="right" vertical="top" wrapText="1"/>
    </xf>
    <xf numFmtId="0" fontId="7" fillId="0" borderId="0" xfId="0" applyFont="1" applyAlignment="1">
      <alignment vertical="top" wrapText="1"/>
    </xf>
    <xf numFmtId="164" fontId="5" fillId="0" borderId="0" xfId="0" applyNumberFormat="1" applyFont="1" applyAlignment="1">
      <alignment horizontal="right" vertical="top" wrapText="1"/>
    </xf>
    <xf numFmtId="164" fontId="6" fillId="0" borderId="1" xfId="0" applyNumberFormat="1" applyFont="1" applyBorder="1" applyAlignment="1">
      <alignment horizontal="right" vertical="top" wrapText="1"/>
    </xf>
    <xf numFmtId="164" fontId="5" fillId="0" borderId="0" xfId="0" applyNumberFormat="1" applyFont="1" applyAlignment="1">
      <alignment vertical="top" wrapText="1"/>
    </xf>
    <xf numFmtId="164" fontId="5" fillId="0" borderId="0" xfId="0" applyNumberFormat="1" applyFont="1" applyAlignment="1">
      <alignment horizontal="left" vertical="top" wrapText="1"/>
    </xf>
    <xf numFmtId="164" fontId="6" fillId="0" borderId="0" xfId="0" applyNumberFormat="1" applyFont="1" applyAlignment="1">
      <alignment vertical="top" wrapText="1"/>
    </xf>
    <xf numFmtId="164" fontId="6" fillId="0" borderId="0" xfId="0" applyNumberFormat="1" applyFont="1" applyAlignment="1">
      <alignment horizontal="right" vertical="top" wrapText="1"/>
    </xf>
    <xf numFmtId="164" fontId="7" fillId="0" borderId="0" xfId="0" applyNumberFormat="1" applyFont="1" applyAlignment="1">
      <alignment horizontal="left" vertical="top" wrapText="1"/>
    </xf>
    <xf numFmtId="164" fontId="7" fillId="0" borderId="0" xfId="0" applyNumberFormat="1" applyFont="1" applyAlignment="1">
      <alignment vertical="top" wrapText="1"/>
    </xf>
    <xf numFmtId="164" fontId="7" fillId="0" borderId="0" xfId="0" applyNumberFormat="1" applyFont="1" applyAlignment="1">
      <alignment horizontal="right" vertical="top" wrapText="1"/>
    </xf>
    <xf numFmtId="0" fontId="3" fillId="0" borderId="0" xfId="0" applyFont="1" applyAlignment="1">
      <alignment vertical="top"/>
    </xf>
    <xf numFmtId="164" fontId="3" fillId="0" borderId="0" xfId="0" applyNumberFormat="1" applyFont="1" applyAlignment="1">
      <alignment vertical="top"/>
    </xf>
    <xf numFmtId="164" fontId="9" fillId="0" borderId="0" xfId="0" applyNumberFormat="1" applyFont="1" applyAlignment="1">
      <alignment vertical="top"/>
    </xf>
    <xf numFmtId="0" fontId="9" fillId="0" borderId="0" xfId="0" applyFont="1" applyAlignment="1">
      <alignment vertical="top"/>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49" fontId="5" fillId="0" borderId="0" xfId="0" applyNumberFormat="1" applyFont="1" applyAlignment="1">
      <alignment horizontal="justify" vertical="top" wrapText="1"/>
    </xf>
    <xf numFmtId="0" fontId="6" fillId="0" borderId="1" xfId="0" applyFont="1" applyBorder="1" applyAlignment="1">
      <alignment horizontal="justify" vertical="top" wrapText="1"/>
    </xf>
    <xf numFmtId="0" fontId="3" fillId="0" borderId="0" xfId="0" applyFont="1" applyAlignment="1">
      <alignment horizontal="justify" vertical="top"/>
    </xf>
    <xf numFmtId="49" fontId="7" fillId="0" borderId="0" xfId="0" applyNumberFormat="1" applyFont="1" applyAlignment="1">
      <alignment horizontal="justify" vertical="top" wrapText="1"/>
    </xf>
    <xf numFmtId="0" fontId="3" fillId="0" borderId="0" xfId="0" applyFont="1" applyAlignment="1">
      <alignment horizontal="justify" vertical="top" wrapText="1"/>
    </xf>
    <xf numFmtId="0" fontId="7" fillId="0" borderId="0" xfId="0" applyFont="1" applyAlignment="1">
      <alignment horizontal="justify" vertical="top" wrapText="1"/>
    </xf>
    <xf numFmtId="0" fontId="5" fillId="0" borderId="0" xfId="0" applyFont="1" applyAlignment="1">
      <alignment horizontal="justify" vertical="top" wrapText="1"/>
    </xf>
    <xf numFmtId="164" fontId="2" fillId="0" borderId="1" xfId="0" applyNumberFormat="1" applyFont="1" applyBorder="1" applyAlignment="1">
      <alignment vertical="top" wrapText="1"/>
    </xf>
    <xf numFmtId="164" fontId="1" fillId="0" borderId="2" xfId="0" applyNumberFormat="1" applyFont="1" applyBorder="1" applyAlignment="1">
      <alignment vertical="top"/>
    </xf>
    <xf numFmtId="0" fontId="1" fillId="0" borderId="4" xfId="0" applyFont="1" applyBorder="1" applyAlignment="1">
      <alignment vertical="top" wrapText="1"/>
    </xf>
    <xf numFmtId="164" fontId="1" fillId="0" borderId="4" xfId="0" applyNumberFormat="1" applyFont="1" applyBorder="1" applyAlignment="1">
      <alignment horizontal="right" vertical="top" wrapText="1"/>
    </xf>
    <xf numFmtId="0" fontId="1" fillId="0" borderId="5" xfId="0" applyFont="1" applyBorder="1" applyAlignment="1">
      <alignment vertical="top" wrapText="1"/>
    </xf>
    <xf numFmtId="164" fontId="1" fillId="0" borderId="5" xfId="0" applyNumberFormat="1" applyFont="1" applyBorder="1" applyAlignment="1">
      <alignment vertical="top" wrapText="1"/>
    </xf>
    <xf numFmtId="0" fontId="5" fillId="0" borderId="0" xfId="0" applyFont="1" applyAlignment="1">
      <alignment vertical="top"/>
    </xf>
    <xf numFmtId="0" fontId="5" fillId="0" borderId="0" xfId="0" applyFont="1" applyAlignment="1">
      <alignment horizontal="justify" vertical="top"/>
    </xf>
    <xf numFmtId="164" fontId="5" fillId="0" borderId="0" xfId="0" applyNumberFormat="1" applyFont="1" applyAlignment="1">
      <alignment vertical="top"/>
    </xf>
    <xf numFmtId="49" fontId="5" fillId="0" borderId="0" xfId="0" applyNumberFormat="1" applyFont="1" applyAlignment="1">
      <alignment horizontal="right" vertical="top" wrapText="1"/>
    </xf>
    <xf numFmtId="3" fontId="5" fillId="0" borderId="0" xfId="0" applyNumberFormat="1" applyFont="1" applyAlignment="1">
      <alignment vertical="top"/>
    </xf>
    <xf numFmtId="0" fontId="14" fillId="0" borderId="0" xfId="0" applyFont="1" applyAlignment="1">
      <alignment vertical="top" wrapText="1"/>
    </xf>
    <xf numFmtId="164" fontId="14" fillId="0" borderId="0" xfId="0" applyNumberFormat="1" applyFont="1" applyAlignment="1">
      <alignment vertical="top" wrapText="1"/>
    </xf>
    <xf numFmtId="0" fontId="1" fillId="0" borderId="0" xfId="0" applyFont="1" applyAlignment="1">
      <alignment horizontal="right" vertical="top"/>
    </xf>
    <xf numFmtId="0" fontId="16" fillId="0" borderId="0" xfId="0" applyFont="1" applyAlignment="1">
      <alignment vertical="top" wrapText="1"/>
    </xf>
    <xf numFmtId="0" fontId="16" fillId="0" borderId="0" xfId="1" applyFont="1" applyAlignment="1">
      <alignmen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1" fillId="0" borderId="3" xfId="0" applyFont="1" applyBorder="1" applyAlignment="1">
      <alignment horizontal="center" vertical="top"/>
    </xf>
    <xf numFmtId="0" fontId="2" fillId="0" borderId="0" xfId="0" applyFont="1" applyAlignment="1">
      <alignment horizontal="center" vertical="top"/>
    </xf>
    <xf numFmtId="0" fontId="13" fillId="0" borderId="0" xfId="0" applyFont="1" applyAlignment="1">
      <alignment horizontal="center" vertical="top"/>
    </xf>
    <xf numFmtId="164" fontId="1" fillId="0" borderId="3" xfId="0" applyNumberFormat="1" applyFont="1" applyBorder="1" applyAlignment="1">
      <alignment horizontal="center" vertical="top"/>
    </xf>
    <xf numFmtId="164" fontId="1" fillId="0" borderId="2" xfId="0" applyNumberFormat="1" applyFont="1" applyBorder="1" applyAlignment="1">
      <alignment horizontal="center" vertical="top"/>
    </xf>
    <xf numFmtId="164" fontId="2" fillId="0" borderId="1" xfId="0" applyNumberFormat="1" applyFont="1" applyBorder="1" applyAlignment="1">
      <alignment horizontal="center" vertical="top"/>
    </xf>
    <xf numFmtId="0" fontId="1" fillId="0" borderId="0" xfId="0" applyFont="1" applyAlignment="1">
      <alignment horizontal="center" vertical="top" wrapText="1"/>
    </xf>
    <xf numFmtId="0" fontId="6" fillId="0" borderId="0" xfId="0" applyFont="1" applyAlignment="1">
      <alignment horizontal="left" vertical="top" wrapText="1"/>
    </xf>
    <xf numFmtId="0" fontId="6" fillId="0" borderId="0" xfId="0" applyFont="1" applyAlignment="1">
      <alignment vertical="top" wrapText="1"/>
    </xf>
  </cellXfs>
  <cellStyles count="2">
    <cellStyle name="Normál" xfId="0" builtinId="0"/>
    <cellStyle name="Normál 2 2" xfId="1" xr:uid="{4DA1CECB-7517-48EB-9564-87E66F37E3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D35"/>
  <sheetViews>
    <sheetView tabSelected="1" view="pageBreakPreview" zoomScaleNormal="100" zoomScaleSheetLayoutView="100" workbookViewId="0">
      <selection activeCell="D14" sqref="D14"/>
    </sheetView>
  </sheetViews>
  <sheetFormatPr defaultColWidth="9.140625" defaultRowHeight="15.75" x14ac:dyDescent="0.25"/>
  <cols>
    <col min="1" max="1" width="36.42578125" style="1" customWidth="1"/>
    <col min="2" max="2" width="10.5703125" style="1" customWidth="1"/>
    <col min="3" max="4" width="15.5703125" style="1" customWidth="1"/>
    <col min="5" max="16384" width="9.140625" style="1"/>
  </cols>
  <sheetData>
    <row r="1" spans="1:4" s="10" customFormat="1" x14ac:dyDescent="0.25">
      <c r="A1" s="9" t="s">
        <v>1205</v>
      </c>
      <c r="B1" s="62"/>
      <c r="C1" s="62"/>
      <c r="D1" s="62"/>
    </row>
    <row r="2" spans="1:4" s="10" customFormat="1" ht="15.6" customHeight="1" x14ac:dyDescent="0.25">
      <c r="A2" s="9" t="s">
        <v>1206</v>
      </c>
      <c r="B2" s="63"/>
      <c r="C2" s="63"/>
      <c r="D2" s="63"/>
    </row>
    <row r="3" spans="1:4" s="10" customFormat="1" x14ac:dyDescent="0.25">
      <c r="A3" s="9" t="s">
        <v>1207</v>
      </c>
      <c r="B3" s="63"/>
      <c r="C3" s="63"/>
      <c r="D3" s="2"/>
    </row>
    <row r="4" spans="1:4" x14ac:dyDescent="0.25">
      <c r="A4" s="9" t="s">
        <v>1208</v>
      </c>
      <c r="B4" s="70"/>
      <c r="C4" s="70"/>
      <c r="D4" s="2"/>
    </row>
    <row r="5" spans="1:4" x14ac:dyDescent="0.25">
      <c r="A5" s="9" t="s">
        <v>1209</v>
      </c>
      <c r="B5" s="70"/>
      <c r="C5" s="70"/>
      <c r="D5" s="2"/>
    </row>
    <row r="8" spans="1:4" x14ac:dyDescent="0.25">
      <c r="A8" s="1" t="s">
        <v>1293</v>
      </c>
    </row>
    <row r="9" spans="1:4" x14ac:dyDescent="0.25">
      <c r="C9" s="1" t="s">
        <v>244</v>
      </c>
    </row>
    <row r="10" spans="1:4" x14ac:dyDescent="0.25">
      <c r="C10" s="1" t="s">
        <v>244</v>
      </c>
    </row>
    <row r="11" spans="1:4" x14ac:dyDescent="0.25">
      <c r="A11" s="1" t="s">
        <v>1295</v>
      </c>
    </row>
    <row r="12" spans="1:4" x14ac:dyDescent="0.25">
      <c r="C12" s="1" t="s">
        <v>244</v>
      </c>
    </row>
    <row r="13" spans="1:4" x14ac:dyDescent="0.25">
      <c r="A13" s="1" t="s">
        <v>244</v>
      </c>
      <c r="C13" s="1" t="s">
        <v>244</v>
      </c>
    </row>
    <row r="14" spans="1:4" x14ac:dyDescent="0.25">
      <c r="A14" s="1" t="s">
        <v>244</v>
      </c>
      <c r="C14" s="1" t="s">
        <v>244</v>
      </c>
    </row>
    <row r="15" spans="1:4" x14ac:dyDescent="0.25">
      <c r="A15" s="1" t="s">
        <v>1294</v>
      </c>
      <c r="C15" s="1" t="s">
        <v>244</v>
      </c>
    </row>
    <row r="16" spans="1:4" x14ac:dyDescent="0.25">
      <c r="A16" s="59"/>
    </row>
    <row r="17" spans="1:4" x14ac:dyDescent="0.25">
      <c r="A17" s="1" t="s">
        <v>245</v>
      </c>
    </row>
    <row r="18" spans="1:4" x14ac:dyDescent="0.25">
      <c r="A18" s="1" t="s">
        <v>245</v>
      </c>
    </row>
    <row r="19" spans="1:4" x14ac:dyDescent="0.25">
      <c r="A19" s="1" t="s">
        <v>1739</v>
      </c>
    </row>
    <row r="20" spans="1:4" x14ac:dyDescent="0.25">
      <c r="A20" s="1" t="s">
        <v>245</v>
      </c>
    </row>
    <row r="22" spans="1:4" ht="16.5" x14ac:dyDescent="0.25">
      <c r="A22" s="65" t="s">
        <v>246</v>
      </c>
      <c r="B22" s="66"/>
      <c r="C22" s="66"/>
      <c r="D22" s="66"/>
    </row>
    <row r="23" spans="1:4" x14ac:dyDescent="0.25">
      <c r="A23" s="5" t="s">
        <v>247</v>
      </c>
      <c r="B23" s="5"/>
      <c r="C23" s="8" t="s">
        <v>248</v>
      </c>
      <c r="D23" s="8" t="s">
        <v>249</v>
      </c>
    </row>
    <row r="24" spans="1:4" x14ac:dyDescent="0.25">
      <c r="A24" s="5" t="s">
        <v>250</v>
      </c>
      <c r="B24" s="5"/>
      <c r="C24" s="47">
        <f>Összesítő!B33</f>
        <v>0</v>
      </c>
      <c r="D24" s="47">
        <f>Összesítő!C33</f>
        <v>0</v>
      </c>
    </row>
    <row r="25" spans="1:4" x14ac:dyDescent="0.25">
      <c r="A25" s="1" t="s">
        <v>251</v>
      </c>
      <c r="C25" s="67">
        <f>ROUND(C24+D24,0)</f>
        <v>0</v>
      </c>
      <c r="D25" s="67"/>
    </row>
    <row r="26" spans="1:4" x14ac:dyDescent="0.25">
      <c r="A26" s="5" t="s">
        <v>252</v>
      </c>
      <c r="B26" s="6">
        <v>0.27</v>
      </c>
      <c r="C26" s="68">
        <f>ROUND(C25*B26,0)</f>
        <v>0</v>
      </c>
      <c r="D26" s="68"/>
    </row>
    <row r="27" spans="1:4" x14ac:dyDescent="0.25">
      <c r="A27" s="5" t="s">
        <v>253</v>
      </c>
      <c r="B27" s="5"/>
      <c r="C27" s="69">
        <f>ROUND(C25+C26,0)</f>
        <v>0</v>
      </c>
      <c r="D27" s="69"/>
    </row>
    <row r="30" spans="1:4" ht="44.25" customHeight="1" x14ac:dyDescent="0.25"/>
    <row r="31" spans="1:4" x14ac:dyDescent="0.25">
      <c r="B31" s="64" t="s">
        <v>254</v>
      </c>
      <c r="C31" s="64"/>
    </row>
    <row r="33" spans="1:1" x14ac:dyDescent="0.25">
      <c r="A33" s="7"/>
    </row>
    <row r="34" spans="1:1" x14ac:dyDescent="0.25">
      <c r="A34" s="7"/>
    </row>
    <row r="35" spans="1:1" x14ac:dyDescent="0.25">
      <c r="A35" s="7"/>
    </row>
  </sheetData>
  <mergeCells count="10">
    <mergeCell ref="B1:D1"/>
    <mergeCell ref="B2:D2"/>
    <mergeCell ref="B31:C31"/>
    <mergeCell ref="A22:D22"/>
    <mergeCell ref="C25:D25"/>
    <mergeCell ref="C26:D26"/>
    <mergeCell ref="C27:D27"/>
    <mergeCell ref="B3:C3"/>
    <mergeCell ref="B4:C4"/>
    <mergeCell ref="B5:C5"/>
  </mergeCells>
  <pageMargins left="0.70866141732283472" right="0.70866141732283472" top="0.74803149606299213" bottom="0.74803149606299213" header="0.31496062992125984" footer="0.31496062992125984"/>
  <pageSetup paperSize="9" firstPageNumber="4294963191" fitToHeight="0" orientation="portrait" r:id="rId1"/>
  <headerFooter>
    <oddFooter>&amp;L&amp;A&amp;P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28CEC-2912-4A44-80E6-C33A2D54599B}">
  <dimension ref="A1:H15"/>
  <sheetViews>
    <sheetView view="pageBreakPreview" topLeftCell="A8" zoomScale="98" zoomScaleNormal="100" zoomScaleSheetLayoutView="98" workbookViewId="0">
      <selection activeCell="F15" sqref="F15"/>
    </sheetView>
  </sheetViews>
  <sheetFormatPr defaultRowHeight="15" x14ac:dyDescent="0.25"/>
  <cols>
    <col min="2" max="2" width="53.5703125" customWidth="1"/>
  </cols>
  <sheetData>
    <row r="1" spans="1:8" ht="25.5" x14ac:dyDescent="0.25">
      <c r="A1" s="37" t="s">
        <v>4</v>
      </c>
      <c r="B1" s="37" t="s">
        <v>5</v>
      </c>
      <c r="C1" s="37" t="s">
        <v>6</v>
      </c>
      <c r="D1" s="37" t="s">
        <v>7</v>
      </c>
      <c r="E1" s="38" t="s">
        <v>1261</v>
      </c>
      <c r="F1" s="38" t="s">
        <v>8</v>
      </c>
      <c r="G1" s="38" t="s">
        <v>9</v>
      </c>
      <c r="H1" s="38" t="s">
        <v>10</v>
      </c>
    </row>
    <row r="2" spans="1:8" ht="38.25" x14ac:dyDescent="0.25">
      <c r="A2" s="60" t="s">
        <v>1326</v>
      </c>
      <c r="B2" s="60" t="s">
        <v>1327</v>
      </c>
      <c r="C2" s="13">
        <v>1</v>
      </c>
      <c r="D2" s="12" t="s">
        <v>19</v>
      </c>
      <c r="E2" s="22">
        <v>0</v>
      </c>
      <c r="F2" s="22">
        <v>0</v>
      </c>
      <c r="G2" s="22">
        <f>ROUND(C2*E2,0)</f>
        <v>0</v>
      </c>
      <c r="H2" s="22">
        <f>ROUND(C2*F2,0)</f>
        <v>0</v>
      </c>
    </row>
    <row r="3" spans="1:8" ht="51" x14ac:dyDescent="0.25">
      <c r="A3" s="60" t="s">
        <v>1328</v>
      </c>
      <c r="B3" s="60" t="s">
        <v>1329</v>
      </c>
      <c r="C3" s="13">
        <v>1</v>
      </c>
      <c r="D3" s="12" t="s">
        <v>19</v>
      </c>
      <c r="E3" s="22">
        <v>0</v>
      </c>
      <c r="F3" s="22">
        <v>0</v>
      </c>
      <c r="G3" s="22">
        <f t="shared" ref="G3:G14" si="0">ROUND(C3*E3,0)</f>
        <v>0</v>
      </c>
      <c r="H3" s="22">
        <f t="shared" ref="H3:H14" si="1">ROUND(C3*F3,0)</f>
        <v>0</v>
      </c>
    </row>
    <row r="4" spans="1:8" ht="63.75" x14ac:dyDescent="0.25">
      <c r="A4" s="60" t="s">
        <v>1330</v>
      </c>
      <c r="B4" s="60" t="s">
        <v>1331</v>
      </c>
      <c r="C4" s="13">
        <v>1</v>
      </c>
      <c r="D4" s="12" t="s">
        <v>19</v>
      </c>
      <c r="E4" s="22">
        <v>0</v>
      </c>
      <c r="F4" s="22">
        <v>0</v>
      </c>
      <c r="G4" s="22">
        <f t="shared" si="0"/>
        <v>0</v>
      </c>
      <c r="H4" s="22">
        <f t="shared" si="1"/>
        <v>0</v>
      </c>
    </row>
    <row r="5" spans="1:8" ht="63.75" x14ac:dyDescent="0.25">
      <c r="A5" s="60" t="s">
        <v>1700</v>
      </c>
      <c r="B5" s="60" t="s">
        <v>1701</v>
      </c>
      <c r="C5" s="13">
        <v>1</v>
      </c>
      <c r="D5" s="12" t="s">
        <v>19</v>
      </c>
      <c r="E5" s="22">
        <v>0</v>
      </c>
      <c r="F5" s="22">
        <v>0</v>
      </c>
      <c r="G5" s="22">
        <f t="shared" si="0"/>
        <v>0</v>
      </c>
      <c r="H5" s="22">
        <f t="shared" si="1"/>
        <v>0</v>
      </c>
    </row>
    <row r="6" spans="1:8" ht="63.75" x14ac:dyDescent="0.25">
      <c r="A6" s="60" t="s">
        <v>1702</v>
      </c>
      <c r="B6" s="60" t="s">
        <v>1703</v>
      </c>
      <c r="C6" s="13">
        <v>1</v>
      </c>
      <c r="D6" s="12" t="s">
        <v>19</v>
      </c>
      <c r="E6" s="22">
        <v>0</v>
      </c>
      <c r="F6" s="22">
        <v>0</v>
      </c>
      <c r="G6" s="22">
        <f t="shared" si="0"/>
        <v>0</v>
      </c>
      <c r="H6" s="22">
        <f t="shared" si="1"/>
        <v>0</v>
      </c>
    </row>
    <row r="7" spans="1:8" ht="63.75" x14ac:dyDescent="0.25">
      <c r="A7" s="60" t="s">
        <v>1704</v>
      </c>
      <c r="B7" s="60" t="s">
        <v>1705</v>
      </c>
      <c r="C7" s="13">
        <v>1</v>
      </c>
      <c r="D7" s="12" t="s">
        <v>19</v>
      </c>
      <c r="E7" s="22">
        <v>0</v>
      </c>
      <c r="F7" s="22">
        <v>0</v>
      </c>
      <c r="G7" s="22">
        <f t="shared" si="0"/>
        <v>0</v>
      </c>
      <c r="H7" s="22">
        <f t="shared" si="1"/>
        <v>0</v>
      </c>
    </row>
    <row r="8" spans="1:8" ht="63.75" x14ac:dyDescent="0.25">
      <c r="A8" s="60" t="s">
        <v>1706</v>
      </c>
      <c r="B8" s="60" t="s">
        <v>1707</v>
      </c>
      <c r="C8" s="13">
        <v>1</v>
      </c>
      <c r="D8" s="12" t="s">
        <v>19</v>
      </c>
      <c r="E8" s="22">
        <v>0</v>
      </c>
      <c r="F8" s="22">
        <v>0</v>
      </c>
      <c r="G8" s="22">
        <f t="shared" si="0"/>
        <v>0</v>
      </c>
      <c r="H8" s="22">
        <f t="shared" si="1"/>
        <v>0</v>
      </c>
    </row>
    <row r="9" spans="1:8" ht="63.75" x14ac:dyDescent="0.25">
      <c r="A9" s="60" t="s">
        <v>1708</v>
      </c>
      <c r="B9" s="60" t="s">
        <v>1709</v>
      </c>
      <c r="C9" s="13">
        <v>1</v>
      </c>
      <c r="D9" s="12" t="s">
        <v>19</v>
      </c>
      <c r="E9" s="22">
        <v>0</v>
      </c>
      <c r="F9" s="22">
        <v>0</v>
      </c>
      <c r="G9" s="22">
        <f t="shared" si="0"/>
        <v>0</v>
      </c>
      <c r="H9" s="22">
        <f t="shared" si="1"/>
        <v>0</v>
      </c>
    </row>
    <row r="10" spans="1:8" ht="38.25" x14ac:dyDescent="0.25">
      <c r="A10" s="60" t="s">
        <v>1332</v>
      </c>
      <c r="B10" s="60" t="s">
        <v>1333</v>
      </c>
      <c r="C10" s="13">
        <v>1</v>
      </c>
      <c r="D10" s="12" t="s">
        <v>19</v>
      </c>
      <c r="E10" s="22">
        <v>0</v>
      </c>
      <c r="F10" s="22">
        <v>0</v>
      </c>
      <c r="G10" s="22">
        <f t="shared" si="0"/>
        <v>0</v>
      </c>
      <c r="H10" s="22">
        <f t="shared" si="1"/>
        <v>0</v>
      </c>
    </row>
    <row r="11" spans="1:8" ht="38.25" x14ac:dyDescent="0.25">
      <c r="A11" s="60" t="s">
        <v>1334</v>
      </c>
      <c r="B11" s="60" t="s">
        <v>1335</v>
      </c>
      <c r="C11" s="13">
        <v>1</v>
      </c>
      <c r="D11" s="12" t="s">
        <v>19</v>
      </c>
      <c r="E11" s="22">
        <v>0</v>
      </c>
      <c r="F11" s="22">
        <v>0</v>
      </c>
      <c r="G11" s="22">
        <f t="shared" si="0"/>
        <v>0</v>
      </c>
      <c r="H11" s="22">
        <f t="shared" si="1"/>
        <v>0</v>
      </c>
    </row>
    <row r="12" spans="1:8" ht="51" x14ac:dyDescent="0.25">
      <c r="A12" s="60" t="s">
        <v>1336</v>
      </c>
      <c r="B12" s="60" t="s">
        <v>1337</v>
      </c>
      <c r="C12" s="13">
        <v>1</v>
      </c>
      <c r="D12" s="12" t="s">
        <v>19</v>
      </c>
      <c r="E12" s="22">
        <v>0</v>
      </c>
      <c r="F12" s="22">
        <v>0</v>
      </c>
      <c r="G12" s="22">
        <f t="shared" si="0"/>
        <v>0</v>
      </c>
      <c r="H12" s="22">
        <f t="shared" si="1"/>
        <v>0</v>
      </c>
    </row>
    <row r="13" spans="1:8" ht="51" x14ac:dyDescent="0.25">
      <c r="A13" s="61" t="s">
        <v>1338</v>
      </c>
      <c r="B13" s="61" t="s">
        <v>1339</v>
      </c>
      <c r="C13" s="13">
        <v>1</v>
      </c>
      <c r="D13" s="12" t="s">
        <v>19</v>
      </c>
      <c r="E13" s="22">
        <v>0</v>
      </c>
      <c r="F13" s="22">
        <v>0</v>
      </c>
      <c r="G13" s="22">
        <f t="shared" si="0"/>
        <v>0</v>
      </c>
      <c r="H13" s="22">
        <f t="shared" si="1"/>
        <v>0</v>
      </c>
    </row>
    <row r="14" spans="1:8" ht="38.25" x14ac:dyDescent="0.25">
      <c r="A14" s="60" t="s">
        <v>1340</v>
      </c>
      <c r="B14" s="60" t="s">
        <v>1341</v>
      </c>
      <c r="C14" s="13">
        <v>1</v>
      </c>
      <c r="D14" s="12" t="s">
        <v>19</v>
      </c>
      <c r="E14" s="22">
        <v>0</v>
      </c>
      <c r="F14" s="22">
        <v>0</v>
      </c>
      <c r="G14" s="22">
        <f t="shared" si="0"/>
        <v>0</v>
      </c>
      <c r="H14" s="22">
        <f t="shared" si="1"/>
        <v>0</v>
      </c>
    </row>
    <row r="15" spans="1:8" x14ac:dyDescent="0.25">
      <c r="A15" s="15"/>
      <c r="B15" s="40" t="s">
        <v>16</v>
      </c>
      <c r="C15" s="16"/>
      <c r="D15" s="15"/>
      <c r="E15" s="23"/>
      <c r="F15" s="23"/>
      <c r="G15" s="23">
        <f>SUM(G2:G14)</f>
        <v>0</v>
      </c>
      <c r="H15" s="23">
        <f>SUM(H2:H14)</f>
        <v>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N66"/>
  <sheetViews>
    <sheetView view="pageBreakPreview" topLeftCell="A19" zoomScale="110" zoomScaleNormal="100" zoomScaleSheetLayoutView="110" workbookViewId="0">
      <selection activeCell="G36" sqref="G36"/>
    </sheetView>
  </sheetViews>
  <sheetFormatPr defaultColWidth="9.140625" defaultRowHeight="12.75" x14ac:dyDescent="0.25"/>
  <cols>
    <col min="1" max="1" width="4.5703125" style="11" customWidth="1"/>
    <col min="2" max="2" width="10.5703125" style="12" customWidth="1"/>
    <col min="3" max="3" width="44.42578125" style="45" customWidth="1"/>
    <col min="4" max="4" width="6.5703125" style="13" customWidth="1"/>
    <col min="5" max="5" width="6.42578125" style="12" bestFit="1" customWidth="1"/>
    <col min="6" max="6" width="9.85546875" style="22" bestFit="1" customWidth="1"/>
    <col min="7" max="7" width="10.85546875" style="22" bestFit="1" customWidth="1"/>
    <col min="8" max="8" width="13.42578125" style="22" customWidth="1"/>
    <col min="9" max="9" width="11.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x14ac:dyDescent="0.25">
      <c r="A2" s="11">
        <v>1</v>
      </c>
      <c r="B2" s="12" t="s">
        <v>80</v>
      </c>
      <c r="C2" s="39" t="s">
        <v>81</v>
      </c>
      <c r="D2" s="13">
        <v>1</v>
      </c>
      <c r="E2" s="12" t="s">
        <v>12</v>
      </c>
      <c r="H2" s="22">
        <f>F2*D2</f>
        <v>0</v>
      </c>
      <c r="I2" s="22">
        <f>G2*D2</f>
        <v>0</v>
      </c>
      <c r="J2" s="52"/>
      <c r="K2" s="52"/>
      <c r="L2" s="52"/>
      <c r="M2" s="52"/>
      <c r="N2" s="52"/>
    </row>
    <row r="3" spans="1:14" ht="27.75" x14ac:dyDescent="0.25">
      <c r="A3" s="11">
        <f>A2+1</f>
        <v>2</v>
      </c>
      <c r="B3" s="12" t="s">
        <v>269</v>
      </c>
      <c r="C3" s="39" t="s">
        <v>1243</v>
      </c>
      <c r="D3" s="13">
        <v>1</v>
      </c>
      <c r="E3" s="12" t="s">
        <v>19</v>
      </c>
      <c r="G3" s="22">
        <v>0</v>
      </c>
      <c r="H3" s="22">
        <f t="shared" ref="H3:H35" si="0">F3*D3</f>
        <v>0</v>
      </c>
      <c r="I3" s="22">
        <f t="shared" ref="I3:I35" si="1">G3*D3</f>
        <v>0</v>
      </c>
      <c r="J3" s="52"/>
      <c r="K3" s="22"/>
      <c r="L3" s="54"/>
      <c r="M3" s="52"/>
      <c r="N3" s="52"/>
    </row>
    <row r="4" spans="1:14" x14ac:dyDescent="0.25">
      <c r="A4" s="11">
        <f t="shared" ref="A4:A33" si="2">A3+1</f>
        <v>3</v>
      </c>
      <c r="B4" s="12" t="s">
        <v>82</v>
      </c>
      <c r="C4" s="39" t="s">
        <v>83</v>
      </c>
      <c r="D4" s="13">
        <v>1</v>
      </c>
      <c r="E4" s="12" t="s">
        <v>12</v>
      </c>
      <c r="G4" s="22">
        <v>0</v>
      </c>
      <c r="H4" s="22">
        <f t="shared" si="0"/>
        <v>0</v>
      </c>
      <c r="I4" s="22">
        <f t="shared" si="1"/>
        <v>0</v>
      </c>
      <c r="J4" s="52"/>
      <c r="K4" s="22"/>
      <c r="L4" s="54"/>
      <c r="M4" s="52"/>
      <c r="N4" s="52"/>
    </row>
    <row r="5" spans="1:14" x14ac:dyDescent="0.25">
      <c r="A5" s="11">
        <v>4</v>
      </c>
      <c r="B5" s="12" t="s">
        <v>1198</v>
      </c>
      <c r="C5" s="39" t="s">
        <v>1197</v>
      </c>
      <c r="D5" s="13">
        <v>1</v>
      </c>
      <c r="E5" s="12" t="s">
        <v>50</v>
      </c>
      <c r="G5" s="22">
        <v>0</v>
      </c>
      <c r="H5" s="22">
        <f t="shared" si="0"/>
        <v>0</v>
      </c>
      <c r="I5" s="22">
        <f t="shared" si="1"/>
        <v>0</v>
      </c>
      <c r="J5" s="52"/>
      <c r="K5" s="22"/>
      <c r="L5" s="54"/>
      <c r="M5" s="52"/>
      <c r="N5" s="52"/>
    </row>
    <row r="6" spans="1:14" ht="27.75" x14ac:dyDescent="0.25">
      <c r="A6" s="11">
        <f>+A5+1</f>
        <v>5</v>
      </c>
      <c r="B6" s="12" t="s">
        <v>300</v>
      </c>
      <c r="C6" s="39" t="s">
        <v>1244</v>
      </c>
      <c r="D6" s="13">
        <v>1</v>
      </c>
      <c r="E6" s="12" t="s">
        <v>19</v>
      </c>
      <c r="G6" s="22">
        <v>0</v>
      </c>
      <c r="H6" s="22">
        <f t="shared" si="0"/>
        <v>0</v>
      </c>
      <c r="I6" s="22">
        <f t="shared" si="1"/>
        <v>0</v>
      </c>
      <c r="J6" s="52"/>
      <c r="K6" s="22"/>
      <c r="L6" s="54"/>
      <c r="M6" s="52"/>
      <c r="N6" s="52"/>
    </row>
    <row r="7" spans="1:14" ht="38.25" x14ac:dyDescent="0.25">
      <c r="A7" s="11">
        <f>A6+1</f>
        <v>6</v>
      </c>
      <c r="B7" s="12" t="s">
        <v>85</v>
      </c>
      <c r="C7" s="39" t="s">
        <v>86</v>
      </c>
      <c r="D7" s="13">
        <v>1</v>
      </c>
      <c r="E7" s="12" t="s">
        <v>12</v>
      </c>
      <c r="G7" s="22">
        <v>0</v>
      </c>
      <c r="H7" s="22">
        <f t="shared" si="0"/>
        <v>0</v>
      </c>
      <c r="I7" s="22">
        <f t="shared" si="1"/>
        <v>0</v>
      </c>
      <c r="J7" s="52"/>
      <c r="K7" s="22"/>
      <c r="L7" s="54"/>
      <c r="M7" s="52"/>
      <c r="N7" s="52"/>
    </row>
    <row r="8" spans="1:14" ht="38.25" x14ac:dyDescent="0.25">
      <c r="A8" s="11">
        <f t="shared" si="2"/>
        <v>7</v>
      </c>
      <c r="B8" s="12" t="s">
        <v>87</v>
      </c>
      <c r="C8" s="39" t="s">
        <v>88</v>
      </c>
      <c r="D8" s="13">
        <v>1</v>
      </c>
      <c r="E8" s="12" t="s">
        <v>12</v>
      </c>
      <c r="G8" s="22">
        <v>0</v>
      </c>
      <c r="H8" s="22">
        <f t="shared" si="0"/>
        <v>0</v>
      </c>
      <c r="I8" s="22">
        <f t="shared" si="1"/>
        <v>0</v>
      </c>
      <c r="J8" s="52"/>
      <c r="K8" s="22"/>
      <c r="L8" s="54"/>
      <c r="M8" s="52"/>
      <c r="N8" s="52"/>
    </row>
    <row r="9" spans="1:14" ht="38.25" x14ac:dyDescent="0.25">
      <c r="A9" s="11">
        <f t="shared" si="2"/>
        <v>8</v>
      </c>
      <c r="B9" s="12" t="s">
        <v>270</v>
      </c>
      <c r="C9" s="39" t="s">
        <v>271</v>
      </c>
      <c r="D9" s="13">
        <v>1</v>
      </c>
      <c r="E9" s="12" t="s">
        <v>84</v>
      </c>
      <c r="G9" s="22">
        <v>0</v>
      </c>
      <c r="H9" s="22">
        <f t="shared" si="0"/>
        <v>0</v>
      </c>
      <c r="I9" s="22">
        <f t="shared" si="1"/>
        <v>0</v>
      </c>
      <c r="J9" s="52"/>
      <c r="K9" s="22"/>
      <c r="L9" s="54"/>
      <c r="M9" s="52"/>
      <c r="N9" s="52"/>
    </row>
    <row r="10" spans="1:14" ht="51" x14ac:dyDescent="0.25">
      <c r="A10" s="11">
        <f t="shared" si="2"/>
        <v>9</v>
      </c>
      <c r="B10" s="12" t="s">
        <v>89</v>
      </c>
      <c r="C10" s="39" t="s">
        <v>90</v>
      </c>
      <c r="D10" s="13">
        <v>1</v>
      </c>
      <c r="E10" s="12" t="s">
        <v>84</v>
      </c>
      <c r="G10" s="22">
        <v>0</v>
      </c>
      <c r="H10" s="22">
        <f t="shared" si="0"/>
        <v>0</v>
      </c>
      <c r="I10" s="22">
        <f t="shared" si="1"/>
        <v>0</v>
      </c>
      <c r="J10" s="52"/>
      <c r="K10" s="22"/>
      <c r="L10" s="54"/>
      <c r="M10" s="52"/>
      <c r="N10" s="52"/>
    </row>
    <row r="11" spans="1:14" ht="53.25" x14ac:dyDescent="0.25">
      <c r="A11" s="11">
        <f t="shared" si="2"/>
        <v>10</v>
      </c>
      <c r="B11" s="12" t="s">
        <v>91</v>
      </c>
      <c r="C11" s="39" t="s">
        <v>1245</v>
      </c>
      <c r="D11" s="13">
        <v>1</v>
      </c>
      <c r="E11" s="12" t="s">
        <v>19</v>
      </c>
      <c r="G11" s="22">
        <v>0</v>
      </c>
      <c r="H11" s="22">
        <f t="shared" si="0"/>
        <v>0</v>
      </c>
      <c r="I11" s="22">
        <f t="shared" si="1"/>
        <v>0</v>
      </c>
      <c r="J11" s="52"/>
      <c r="K11" s="22"/>
      <c r="L11" s="54"/>
      <c r="M11" s="52"/>
      <c r="N11" s="52"/>
    </row>
    <row r="12" spans="1:14" ht="63.75" x14ac:dyDescent="0.25">
      <c r="A12" s="11">
        <f t="shared" si="2"/>
        <v>11</v>
      </c>
      <c r="B12" s="12" t="s">
        <v>301</v>
      </c>
      <c r="C12" s="39" t="s">
        <v>302</v>
      </c>
      <c r="D12" s="13">
        <v>1</v>
      </c>
      <c r="E12" s="12" t="s">
        <v>19</v>
      </c>
      <c r="G12" s="22">
        <v>0</v>
      </c>
      <c r="H12" s="22">
        <f t="shared" si="0"/>
        <v>0</v>
      </c>
      <c r="I12" s="22">
        <f t="shared" si="1"/>
        <v>0</v>
      </c>
      <c r="J12" s="52"/>
      <c r="K12" s="22"/>
      <c r="L12" s="54"/>
      <c r="M12" s="52"/>
      <c r="N12" s="52"/>
    </row>
    <row r="13" spans="1:14" ht="63.75" x14ac:dyDescent="0.25">
      <c r="A13" s="11">
        <f t="shared" si="2"/>
        <v>12</v>
      </c>
      <c r="B13" s="12" t="s">
        <v>92</v>
      </c>
      <c r="C13" s="39" t="s">
        <v>93</v>
      </c>
      <c r="D13" s="13">
        <v>1</v>
      </c>
      <c r="E13" s="12" t="s">
        <v>19</v>
      </c>
      <c r="G13" s="22">
        <v>0</v>
      </c>
      <c r="H13" s="22">
        <f t="shared" si="0"/>
        <v>0</v>
      </c>
      <c r="I13" s="22">
        <f t="shared" si="1"/>
        <v>0</v>
      </c>
      <c r="J13" s="52"/>
      <c r="K13" s="22"/>
      <c r="L13" s="54"/>
      <c r="M13" s="52"/>
      <c r="N13" s="52"/>
    </row>
    <row r="14" spans="1:14" ht="63.75" x14ac:dyDescent="0.25">
      <c r="A14" s="11">
        <f t="shared" si="2"/>
        <v>13</v>
      </c>
      <c r="B14" s="12" t="s">
        <v>272</v>
      </c>
      <c r="C14" s="39" t="s">
        <v>273</v>
      </c>
      <c r="D14" s="13">
        <v>1</v>
      </c>
      <c r="E14" s="12" t="s">
        <v>19</v>
      </c>
      <c r="G14" s="22">
        <v>0</v>
      </c>
      <c r="H14" s="22">
        <f t="shared" si="0"/>
        <v>0</v>
      </c>
      <c r="I14" s="22">
        <f t="shared" si="1"/>
        <v>0</v>
      </c>
      <c r="J14" s="52"/>
      <c r="K14" s="22"/>
      <c r="L14" s="54"/>
      <c r="M14" s="52"/>
      <c r="N14" s="52"/>
    </row>
    <row r="15" spans="1:14" ht="51" x14ac:dyDescent="0.25">
      <c r="A15" s="11">
        <f t="shared" si="2"/>
        <v>14</v>
      </c>
      <c r="B15" s="12" t="s">
        <v>94</v>
      </c>
      <c r="C15" s="39" t="s">
        <v>95</v>
      </c>
      <c r="D15" s="13">
        <v>1</v>
      </c>
      <c r="E15" s="12" t="s">
        <v>84</v>
      </c>
      <c r="G15" s="22">
        <v>0</v>
      </c>
      <c r="H15" s="22">
        <f t="shared" si="0"/>
        <v>0</v>
      </c>
      <c r="I15" s="22">
        <f t="shared" si="1"/>
        <v>0</v>
      </c>
      <c r="J15" s="52"/>
      <c r="K15" s="22"/>
      <c r="L15" s="54"/>
      <c r="M15" s="52"/>
      <c r="N15" s="52"/>
    </row>
    <row r="16" spans="1:14" ht="66" x14ac:dyDescent="0.25">
      <c r="A16" s="11">
        <f t="shared" si="2"/>
        <v>15</v>
      </c>
      <c r="B16" s="12" t="s">
        <v>303</v>
      </c>
      <c r="C16" s="39" t="s">
        <v>1246</v>
      </c>
      <c r="D16" s="13">
        <v>1</v>
      </c>
      <c r="E16" s="12" t="s">
        <v>19</v>
      </c>
      <c r="G16" s="22">
        <v>0</v>
      </c>
      <c r="H16" s="22">
        <f t="shared" si="0"/>
        <v>0</v>
      </c>
      <c r="I16" s="22">
        <f t="shared" si="1"/>
        <v>0</v>
      </c>
      <c r="J16" s="52"/>
      <c r="K16" s="22"/>
      <c r="L16" s="54"/>
      <c r="M16" s="52"/>
      <c r="N16" s="52"/>
    </row>
    <row r="17" spans="1:14" ht="51" x14ac:dyDescent="0.25">
      <c r="A17" s="11">
        <f t="shared" si="2"/>
        <v>16</v>
      </c>
      <c r="B17" s="12" t="s">
        <v>96</v>
      </c>
      <c r="C17" s="39" t="s">
        <v>97</v>
      </c>
      <c r="D17" s="13">
        <v>1</v>
      </c>
      <c r="E17" s="12" t="s">
        <v>84</v>
      </c>
      <c r="G17" s="22">
        <v>0</v>
      </c>
      <c r="H17" s="22">
        <f t="shared" si="0"/>
        <v>0</v>
      </c>
      <c r="I17" s="22">
        <f t="shared" si="1"/>
        <v>0</v>
      </c>
      <c r="J17" s="52"/>
      <c r="K17" s="22"/>
      <c r="L17" s="54"/>
      <c r="M17" s="52"/>
      <c r="N17" s="52"/>
    </row>
    <row r="18" spans="1:14" ht="63.75" x14ac:dyDescent="0.25">
      <c r="A18" s="11">
        <f t="shared" si="2"/>
        <v>17</v>
      </c>
      <c r="B18" s="12" t="s">
        <v>274</v>
      </c>
      <c r="C18" s="39" t="s">
        <v>275</v>
      </c>
      <c r="D18" s="13">
        <v>1</v>
      </c>
      <c r="E18" s="12" t="s">
        <v>84</v>
      </c>
      <c r="G18" s="22">
        <v>0</v>
      </c>
      <c r="H18" s="22">
        <f t="shared" si="0"/>
        <v>0</v>
      </c>
      <c r="I18" s="22">
        <f t="shared" si="1"/>
        <v>0</v>
      </c>
      <c r="J18" s="52"/>
      <c r="K18" s="22"/>
      <c r="L18" s="54"/>
      <c r="M18" s="52"/>
      <c r="N18" s="52"/>
    </row>
    <row r="19" spans="1:14" ht="51" x14ac:dyDescent="0.25">
      <c r="A19" s="11">
        <f t="shared" si="2"/>
        <v>18</v>
      </c>
      <c r="B19" s="12" t="s">
        <v>98</v>
      </c>
      <c r="C19" s="39" t="s">
        <v>99</v>
      </c>
      <c r="D19" s="13">
        <v>1</v>
      </c>
      <c r="E19" s="12" t="s">
        <v>84</v>
      </c>
      <c r="G19" s="22">
        <v>0</v>
      </c>
      <c r="H19" s="22">
        <f t="shared" si="0"/>
        <v>0</v>
      </c>
      <c r="I19" s="22">
        <f t="shared" si="1"/>
        <v>0</v>
      </c>
      <c r="J19" s="52"/>
      <c r="K19" s="22"/>
      <c r="L19" s="54"/>
      <c r="M19" s="52"/>
      <c r="N19" s="52"/>
    </row>
    <row r="20" spans="1:14" ht="63.75" x14ac:dyDescent="0.25">
      <c r="A20" s="11">
        <f t="shared" si="2"/>
        <v>19</v>
      </c>
      <c r="B20" s="12" t="s">
        <v>100</v>
      </c>
      <c r="C20" s="39" t="s">
        <v>101</v>
      </c>
      <c r="D20" s="13">
        <v>1</v>
      </c>
      <c r="E20" s="12" t="s">
        <v>84</v>
      </c>
      <c r="G20" s="22">
        <v>0</v>
      </c>
      <c r="H20" s="22">
        <f t="shared" si="0"/>
        <v>0</v>
      </c>
      <c r="I20" s="22">
        <f t="shared" si="1"/>
        <v>0</v>
      </c>
      <c r="J20" s="52"/>
      <c r="K20" s="22"/>
      <c r="L20" s="54"/>
      <c r="M20" s="52"/>
      <c r="N20" s="52"/>
    </row>
    <row r="21" spans="1:14" ht="63.75" x14ac:dyDescent="0.25">
      <c r="A21" s="11">
        <f t="shared" si="2"/>
        <v>20</v>
      </c>
      <c r="B21" s="12" t="s">
        <v>102</v>
      </c>
      <c r="C21" s="39" t="s">
        <v>103</v>
      </c>
      <c r="D21" s="13">
        <v>1</v>
      </c>
      <c r="E21" s="12" t="s">
        <v>19</v>
      </c>
      <c r="G21" s="22">
        <v>0</v>
      </c>
      <c r="H21" s="22">
        <f t="shared" si="0"/>
        <v>0</v>
      </c>
      <c r="I21" s="22">
        <f t="shared" si="1"/>
        <v>0</v>
      </c>
      <c r="J21" s="52"/>
      <c r="K21" s="22"/>
      <c r="L21" s="54"/>
      <c r="M21" s="52"/>
      <c r="N21" s="52"/>
    </row>
    <row r="22" spans="1:14" ht="63.75" x14ac:dyDescent="0.25">
      <c r="A22" s="11">
        <f t="shared" si="2"/>
        <v>21</v>
      </c>
      <c r="B22" s="12" t="s">
        <v>276</v>
      </c>
      <c r="C22" s="39" t="s">
        <v>277</v>
      </c>
      <c r="D22" s="13">
        <v>1</v>
      </c>
      <c r="E22" s="12" t="s">
        <v>19</v>
      </c>
      <c r="G22" s="22">
        <v>0</v>
      </c>
      <c r="H22" s="22">
        <f t="shared" si="0"/>
        <v>0</v>
      </c>
      <c r="I22" s="22">
        <f t="shared" si="1"/>
        <v>0</v>
      </c>
      <c r="J22" s="52"/>
      <c r="K22" s="22"/>
      <c r="L22" s="54"/>
      <c r="M22" s="52"/>
      <c r="N22" s="52"/>
    </row>
    <row r="23" spans="1:14" ht="76.5" x14ac:dyDescent="0.25">
      <c r="A23" s="11">
        <f t="shared" si="2"/>
        <v>22</v>
      </c>
      <c r="B23" s="12" t="s">
        <v>104</v>
      </c>
      <c r="C23" s="39" t="s">
        <v>105</v>
      </c>
      <c r="D23" s="13">
        <v>1</v>
      </c>
      <c r="E23" s="12" t="s">
        <v>19</v>
      </c>
      <c r="G23" s="22">
        <v>0</v>
      </c>
      <c r="H23" s="22">
        <f t="shared" si="0"/>
        <v>0</v>
      </c>
      <c r="I23" s="22">
        <f t="shared" si="1"/>
        <v>0</v>
      </c>
      <c r="J23" s="52"/>
      <c r="K23" s="22"/>
      <c r="L23" s="54"/>
      <c r="M23" s="52"/>
      <c r="N23" s="52"/>
    </row>
    <row r="24" spans="1:14" ht="63.75" x14ac:dyDescent="0.25">
      <c r="A24" s="11">
        <f t="shared" si="2"/>
        <v>23</v>
      </c>
      <c r="B24" s="12" t="s">
        <v>304</v>
      </c>
      <c r="C24" s="39" t="s">
        <v>305</v>
      </c>
      <c r="D24" s="13">
        <v>1</v>
      </c>
      <c r="E24" s="12" t="s">
        <v>84</v>
      </c>
      <c r="G24" s="22">
        <v>0</v>
      </c>
      <c r="H24" s="22">
        <f t="shared" si="0"/>
        <v>0</v>
      </c>
      <c r="I24" s="22">
        <f t="shared" si="1"/>
        <v>0</v>
      </c>
      <c r="J24" s="52"/>
      <c r="K24" s="22"/>
      <c r="L24" s="54"/>
      <c r="M24" s="52"/>
      <c r="N24" s="52"/>
    </row>
    <row r="25" spans="1:14" ht="63.75" x14ac:dyDescent="0.25">
      <c r="A25" s="11">
        <f t="shared" si="2"/>
        <v>24</v>
      </c>
      <c r="B25" s="12" t="s">
        <v>106</v>
      </c>
      <c r="C25" s="39" t="s">
        <v>107</v>
      </c>
      <c r="D25" s="13">
        <v>1</v>
      </c>
      <c r="E25" s="12" t="s">
        <v>19</v>
      </c>
      <c r="G25" s="22">
        <v>0</v>
      </c>
      <c r="H25" s="22">
        <f t="shared" si="0"/>
        <v>0</v>
      </c>
      <c r="I25" s="22">
        <f t="shared" si="1"/>
        <v>0</v>
      </c>
      <c r="J25" s="52"/>
      <c r="K25" s="22"/>
      <c r="L25" s="54"/>
      <c r="M25" s="52"/>
      <c r="N25" s="52"/>
    </row>
    <row r="26" spans="1:14" ht="63.75" x14ac:dyDescent="0.25">
      <c r="A26" s="11">
        <f>+A25+1</f>
        <v>25</v>
      </c>
      <c r="B26" s="12" t="s">
        <v>108</v>
      </c>
      <c r="C26" s="39" t="s">
        <v>109</v>
      </c>
      <c r="D26" s="13">
        <v>1</v>
      </c>
      <c r="E26" s="12" t="s">
        <v>84</v>
      </c>
      <c r="G26" s="22">
        <v>0</v>
      </c>
      <c r="H26" s="22">
        <f t="shared" si="0"/>
        <v>0</v>
      </c>
      <c r="I26" s="22">
        <f t="shared" si="1"/>
        <v>0</v>
      </c>
      <c r="J26" s="52"/>
      <c r="K26" s="22"/>
      <c r="L26" s="54"/>
      <c r="M26" s="52"/>
      <c r="N26" s="52"/>
    </row>
    <row r="27" spans="1:14" ht="63.75" x14ac:dyDescent="0.25">
      <c r="A27" s="11">
        <f t="shared" si="2"/>
        <v>26</v>
      </c>
      <c r="B27" s="12" t="s">
        <v>110</v>
      </c>
      <c r="C27" s="39" t="s">
        <v>111</v>
      </c>
      <c r="D27" s="13">
        <v>1</v>
      </c>
      <c r="E27" s="12" t="s">
        <v>19</v>
      </c>
      <c r="G27" s="22">
        <v>0</v>
      </c>
      <c r="H27" s="22">
        <f t="shared" si="0"/>
        <v>0</v>
      </c>
      <c r="I27" s="22">
        <f t="shared" si="1"/>
        <v>0</v>
      </c>
      <c r="J27" s="52"/>
      <c r="K27" s="22"/>
      <c r="L27" s="54"/>
      <c r="M27" s="52"/>
      <c r="N27" s="52"/>
    </row>
    <row r="28" spans="1:14" ht="63.75" x14ac:dyDescent="0.25">
      <c r="A28" s="11">
        <f t="shared" si="2"/>
        <v>27</v>
      </c>
      <c r="B28" s="12" t="s">
        <v>112</v>
      </c>
      <c r="C28" s="39" t="s">
        <v>113</v>
      </c>
      <c r="D28" s="13">
        <v>1</v>
      </c>
      <c r="E28" s="12" t="s">
        <v>19</v>
      </c>
      <c r="G28" s="22">
        <v>0</v>
      </c>
      <c r="H28" s="22">
        <f t="shared" si="0"/>
        <v>0</v>
      </c>
      <c r="I28" s="22">
        <f t="shared" si="1"/>
        <v>0</v>
      </c>
      <c r="J28" s="52"/>
      <c r="K28" s="22"/>
      <c r="L28" s="54"/>
      <c r="M28" s="52"/>
      <c r="N28" s="52"/>
    </row>
    <row r="29" spans="1:14" ht="63.75" x14ac:dyDescent="0.25">
      <c r="A29" s="11">
        <f t="shared" si="2"/>
        <v>28</v>
      </c>
      <c r="B29" s="12" t="s">
        <v>306</v>
      </c>
      <c r="C29" s="39" t="s">
        <v>307</v>
      </c>
      <c r="D29" s="13">
        <v>1</v>
      </c>
      <c r="E29" s="12" t="s">
        <v>19</v>
      </c>
      <c r="G29" s="22">
        <v>0</v>
      </c>
      <c r="H29" s="22">
        <f t="shared" si="0"/>
        <v>0</v>
      </c>
      <c r="I29" s="22">
        <f t="shared" si="1"/>
        <v>0</v>
      </c>
      <c r="J29" s="52"/>
      <c r="K29" s="22"/>
      <c r="L29" s="54"/>
      <c r="M29" s="52"/>
      <c r="N29" s="52"/>
    </row>
    <row r="30" spans="1:14" ht="76.5" x14ac:dyDescent="0.25">
      <c r="A30" s="11">
        <f t="shared" si="2"/>
        <v>29</v>
      </c>
      <c r="B30" s="12" t="s">
        <v>114</v>
      </c>
      <c r="C30" s="39" t="s">
        <v>115</v>
      </c>
      <c r="D30" s="13">
        <v>1</v>
      </c>
      <c r="E30" s="12" t="s">
        <v>19</v>
      </c>
      <c r="G30" s="22">
        <v>0</v>
      </c>
      <c r="H30" s="22">
        <f t="shared" si="0"/>
        <v>0</v>
      </c>
      <c r="I30" s="22">
        <f t="shared" si="1"/>
        <v>0</v>
      </c>
      <c r="J30" s="52"/>
      <c r="K30" s="22"/>
      <c r="L30" s="54"/>
      <c r="M30" s="52"/>
      <c r="N30" s="52"/>
    </row>
    <row r="31" spans="1:14" ht="63.75" x14ac:dyDescent="0.25">
      <c r="A31" s="11">
        <f t="shared" si="2"/>
        <v>30</v>
      </c>
      <c r="B31" s="12" t="s">
        <v>116</v>
      </c>
      <c r="C31" s="39" t="s">
        <v>117</v>
      </c>
      <c r="D31" s="13">
        <v>1</v>
      </c>
      <c r="E31" s="12" t="s">
        <v>19</v>
      </c>
      <c r="G31" s="22">
        <v>0</v>
      </c>
      <c r="H31" s="22">
        <f t="shared" si="0"/>
        <v>0</v>
      </c>
      <c r="I31" s="22">
        <f t="shared" si="1"/>
        <v>0</v>
      </c>
      <c r="J31" s="52"/>
      <c r="K31" s="22"/>
      <c r="L31" s="54"/>
      <c r="M31" s="52"/>
      <c r="N31" s="52"/>
    </row>
    <row r="32" spans="1:14" ht="63.75" x14ac:dyDescent="0.25">
      <c r="A32" s="11">
        <f t="shared" si="2"/>
        <v>31</v>
      </c>
      <c r="B32" s="12" t="s">
        <v>118</v>
      </c>
      <c r="C32" s="39" t="s">
        <v>119</v>
      </c>
      <c r="D32" s="13">
        <v>1</v>
      </c>
      <c r="E32" s="12" t="s">
        <v>19</v>
      </c>
      <c r="G32" s="22">
        <v>0</v>
      </c>
      <c r="H32" s="22">
        <f t="shared" si="0"/>
        <v>0</v>
      </c>
      <c r="I32" s="22">
        <f t="shared" si="1"/>
        <v>0</v>
      </c>
      <c r="J32" s="52"/>
      <c r="K32" s="22"/>
      <c r="L32" s="54"/>
      <c r="M32" s="52"/>
      <c r="N32" s="52"/>
    </row>
    <row r="33" spans="1:14" ht="76.5" x14ac:dyDescent="0.25">
      <c r="A33" s="11">
        <f t="shared" si="2"/>
        <v>32</v>
      </c>
      <c r="B33" s="12" t="s">
        <v>120</v>
      </c>
      <c r="C33" s="39" t="s">
        <v>121</v>
      </c>
      <c r="D33" s="13">
        <v>1</v>
      </c>
      <c r="E33" s="12" t="s">
        <v>12</v>
      </c>
      <c r="G33" s="22">
        <v>0</v>
      </c>
      <c r="H33" s="22">
        <f t="shared" si="0"/>
        <v>0</v>
      </c>
      <c r="I33" s="22">
        <f t="shared" si="1"/>
        <v>0</v>
      </c>
      <c r="J33" s="52"/>
      <c r="K33" s="22"/>
      <c r="L33" s="54"/>
      <c r="M33" s="52"/>
      <c r="N33" s="52"/>
    </row>
    <row r="34" spans="1:14" ht="25.5" x14ac:dyDescent="0.25">
      <c r="B34" s="12" t="s">
        <v>1349</v>
      </c>
      <c r="C34" s="39" t="s">
        <v>1351</v>
      </c>
      <c r="D34" s="13">
        <v>1</v>
      </c>
      <c r="E34" s="12" t="s">
        <v>84</v>
      </c>
      <c r="F34" s="22">
        <v>0</v>
      </c>
      <c r="G34" s="22">
        <v>0</v>
      </c>
      <c r="H34" s="22">
        <f t="shared" si="0"/>
        <v>0</v>
      </c>
      <c r="I34" s="22">
        <f t="shared" si="1"/>
        <v>0</v>
      </c>
      <c r="J34" s="52"/>
      <c r="K34" s="22"/>
      <c r="L34" s="54"/>
      <c r="M34" s="52"/>
      <c r="N34" s="52"/>
    </row>
    <row r="35" spans="1:14" ht="25.5" x14ac:dyDescent="0.25">
      <c r="B35" s="12" t="s">
        <v>1350</v>
      </c>
      <c r="C35" s="39" t="s">
        <v>1352</v>
      </c>
      <c r="D35" s="13">
        <v>1</v>
      </c>
      <c r="E35" s="12" t="s">
        <v>84</v>
      </c>
      <c r="F35" s="22">
        <v>0</v>
      </c>
      <c r="G35" s="22">
        <v>0</v>
      </c>
      <c r="H35" s="22">
        <f t="shared" si="0"/>
        <v>0</v>
      </c>
      <c r="I35" s="22">
        <f t="shared" si="1"/>
        <v>0</v>
      </c>
      <c r="J35" s="52"/>
      <c r="K35" s="22"/>
      <c r="L35" s="54"/>
      <c r="M35" s="52"/>
      <c r="N35" s="52"/>
    </row>
    <row r="36" spans="1:14" x14ac:dyDescent="0.25">
      <c r="C36" s="39"/>
      <c r="J36" s="52"/>
      <c r="K36" s="22"/>
      <c r="L36" s="54"/>
      <c r="M36" s="52"/>
      <c r="N36" s="52"/>
    </row>
    <row r="38" spans="1:14" s="17" customFormat="1" x14ac:dyDescent="0.25">
      <c r="A38" s="14"/>
      <c r="B38" s="15"/>
      <c r="C38" s="40" t="s">
        <v>16</v>
      </c>
      <c r="D38" s="16"/>
      <c r="E38" s="15"/>
      <c r="F38" s="23"/>
      <c r="G38" s="23"/>
      <c r="H38" s="23"/>
      <c r="I38" s="23">
        <f>SUM(I2:I35)</f>
        <v>0</v>
      </c>
    </row>
    <row r="44" spans="1:14" x14ac:dyDescent="0.25">
      <c r="C44" s="39"/>
    </row>
    <row r="46" spans="1:14" x14ac:dyDescent="0.25">
      <c r="C46" s="39"/>
    </row>
    <row r="48" spans="1:14" x14ac:dyDescent="0.25">
      <c r="C48" s="39"/>
    </row>
    <row r="53" spans="3:3" x14ac:dyDescent="0.25">
      <c r="C53" s="39"/>
    </row>
    <row r="55" spans="3:3" x14ac:dyDescent="0.25">
      <c r="C55" s="39"/>
    </row>
    <row r="56" spans="3:3" x14ac:dyDescent="0.25">
      <c r="C56" s="39"/>
    </row>
    <row r="60" spans="3:3" x14ac:dyDescent="0.25">
      <c r="C60" s="39"/>
    </row>
    <row r="66" spans="3:3" x14ac:dyDescent="0.25">
      <c r="C66" s="39"/>
    </row>
  </sheetData>
  <pageMargins left="0.70866141732283472" right="0.35433070866141736" top="0.74803149606299213" bottom="0.74803149606299213" header="0.31496062992125984" footer="0.31496062992125984"/>
  <pageSetup paperSize="9" scale="77" firstPageNumber="4294963191" fitToHeight="0" orientation="portrait" r:id="rId1"/>
  <headerFooter>
    <oddFooter>&amp;L&amp;A&amp;P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N5"/>
  <sheetViews>
    <sheetView view="pageBreakPreview" zoomScale="110" zoomScaleNormal="100" zoomScaleSheetLayoutView="110" workbookViewId="0">
      <selection activeCell="J4" sqref="J4"/>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51" x14ac:dyDescent="0.25">
      <c r="A2" s="11">
        <v>1</v>
      </c>
      <c r="B2" s="12" t="s">
        <v>123</v>
      </c>
      <c r="C2" s="39" t="s">
        <v>124</v>
      </c>
      <c r="D2" s="13">
        <v>1</v>
      </c>
      <c r="E2" s="12" t="s">
        <v>19</v>
      </c>
      <c r="G2" s="22">
        <v>0</v>
      </c>
      <c r="H2" s="22">
        <f>ROUND(D2*F2,0)</f>
        <v>0</v>
      </c>
      <c r="I2" s="22">
        <f>ROUND(D2*G2,0)</f>
        <v>0</v>
      </c>
      <c r="J2" s="52"/>
      <c r="K2" s="52"/>
      <c r="L2" s="52"/>
      <c r="M2" s="52"/>
      <c r="N2" s="52"/>
    </row>
    <row r="3" spans="1:14" x14ac:dyDescent="0.25">
      <c r="C3" s="39"/>
      <c r="J3" s="52"/>
      <c r="K3" s="52"/>
      <c r="L3" s="52"/>
      <c r="M3" s="52"/>
      <c r="N3" s="52"/>
    </row>
    <row r="4" spans="1:14" x14ac:dyDescent="0.25">
      <c r="C4" s="45" t="s">
        <v>1263</v>
      </c>
      <c r="D4" s="13">
        <v>1</v>
      </c>
      <c r="E4" s="12" t="s">
        <v>19</v>
      </c>
      <c r="G4" s="22">
        <v>0</v>
      </c>
      <c r="H4" s="22">
        <f>F4*D4</f>
        <v>0</v>
      </c>
      <c r="I4" s="22">
        <f t="shared" ref="I4" si="0">ROUND(D4*G4,0)</f>
        <v>0</v>
      </c>
    </row>
    <row r="5" spans="1:14" s="17" customFormat="1" x14ac:dyDescent="0.25">
      <c r="A5" s="14"/>
      <c r="B5" s="15"/>
      <c r="C5" s="40" t="s">
        <v>16</v>
      </c>
      <c r="D5" s="16"/>
      <c r="E5" s="15"/>
      <c r="F5" s="23"/>
      <c r="G5" s="23"/>
      <c r="H5" s="23">
        <f>ROUND(SUM(H2:H4),0)</f>
        <v>0</v>
      </c>
      <c r="I5" s="23">
        <f>ROUND(SUM(I2:I4),0)</f>
        <v>0</v>
      </c>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N19"/>
  <sheetViews>
    <sheetView view="pageBreakPreview" topLeftCell="A7" zoomScale="110" zoomScaleNormal="100" zoomScaleSheetLayoutView="110" workbookViewId="0">
      <selection activeCell="G12" sqref="G12"/>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63.75" x14ac:dyDescent="0.25">
      <c r="A2" s="11">
        <v>1</v>
      </c>
      <c r="B2" s="12" t="s">
        <v>126</v>
      </c>
      <c r="C2" s="39" t="s">
        <v>127</v>
      </c>
      <c r="D2" s="13">
        <v>1</v>
      </c>
      <c r="E2" s="12" t="s">
        <v>19</v>
      </c>
      <c r="G2" s="22">
        <v>0</v>
      </c>
      <c r="H2" s="22">
        <f>ROUND(D2*F2,0)</f>
        <v>0</v>
      </c>
      <c r="I2" s="22">
        <f>ROUND(D2*G2,0)</f>
        <v>0</v>
      </c>
      <c r="J2" s="52"/>
      <c r="K2" s="54"/>
      <c r="L2" s="52"/>
      <c r="M2" s="52"/>
      <c r="N2" s="52"/>
    </row>
    <row r="3" spans="1:14" ht="76.5" x14ac:dyDescent="0.25">
      <c r="A3" s="11">
        <v>2</v>
      </c>
      <c r="B3" s="12" t="s">
        <v>278</v>
      </c>
      <c r="C3" s="39" t="s">
        <v>310</v>
      </c>
      <c r="D3" s="13">
        <v>1</v>
      </c>
      <c r="E3" s="12" t="s">
        <v>19</v>
      </c>
      <c r="G3" s="22">
        <v>0</v>
      </c>
      <c r="H3" s="22">
        <f t="shared" ref="H3:H8" si="0">ROUND(D3*F3,0)</f>
        <v>0</v>
      </c>
      <c r="I3" s="22">
        <f t="shared" ref="I3:I11" si="1">ROUND(D3*G3,0)</f>
        <v>0</v>
      </c>
      <c r="J3" s="52"/>
      <c r="K3" s="54"/>
      <c r="L3" s="52"/>
      <c r="M3" s="52"/>
      <c r="N3" s="52"/>
    </row>
    <row r="4" spans="1:14" ht="63.75" x14ac:dyDescent="0.25">
      <c r="A4" s="11">
        <v>3</v>
      </c>
      <c r="B4" s="12" t="s">
        <v>128</v>
      </c>
      <c r="C4" s="39" t="s">
        <v>1265</v>
      </c>
      <c r="D4" s="13">
        <v>1</v>
      </c>
      <c r="E4" s="12" t="s">
        <v>19</v>
      </c>
      <c r="G4" s="22">
        <v>0</v>
      </c>
      <c r="H4" s="22">
        <f t="shared" si="0"/>
        <v>0</v>
      </c>
      <c r="I4" s="22">
        <f t="shared" si="1"/>
        <v>0</v>
      </c>
      <c r="J4" s="52"/>
      <c r="K4" s="54"/>
      <c r="L4" s="52"/>
      <c r="M4" s="52"/>
      <c r="N4" s="52"/>
    </row>
    <row r="5" spans="1:14" ht="63.75" x14ac:dyDescent="0.25">
      <c r="C5" s="39" t="s">
        <v>1264</v>
      </c>
      <c r="D5" s="13">
        <v>1</v>
      </c>
      <c r="E5" s="12" t="s">
        <v>19</v>
      </c>
      <c r="G5" s="22">
        <v>0</v>
      </c>
      <c r="H5" s="22">
        <v>0</v>
      </c>
      <c r="I5" s="22">
        <f t="shared" si="1"/>
        <v>0</v>
      </c>
      <c r="J5" s="52"/>
      <c r="K5" s="54"/>
      <c r="L5" s="52"/>
      <c r="M5" s="52"/>
      <c r="N5" s="52"/>
    </row>
    <row r="6" spans="1:14" ht="91.5" x14ac:dyDescent="0.25">
      <c r="A6" s="11">
        <v>4</v>
      </c>
      <c r="B6" s="12" t="s">
        <v>279</v>
      </c>
      <c r="C6" s="39" t="s">
        <v>1239</v>
      </c>
      <c r="D6" s="13">
        <v>1</v>
      </c>
      <c r="E6" s="12" t="s">
        <v>19</v>
      </c>
      <c r="G6" s="22">
        <v>0</v>
      </c>
      <c r="H6" s="22">
        <f t="shared" si="0"/>
        <v>0</v>
      </c>
      <c r="I6" s="22">
        <f t="shared" si="1"/>
        <v>0</v>
      </c>
      <c r="J6" s="52"/>
      <c r="K6" s="54"/>
      <c r="L6" s="52"/>
      <c r="M6" s="52"/>
      <c r="N6" s="52"/>
    </row>
    <row r="7" spans="1:14" ht="91.5" x14ac:dyDescent="0.25">
      <c r="A7" s="11">
        <v>5</v>
      </c>
      <c r="B7" s="12" t="s">
        <v>129</v>
      </c>
      <c r="C7" s="39" t="s">
        <v>1240</v>
      </c>
      <c r="D7" s="13">
        <v>1</v>
      </c>
      <c r="E7" s="12" t="s">
        <v>19</v>
      </c>
      <c r="G7" s="22">
        <v>0</v>
      </c>
      <c r="H7" s="22">
        <f t="shared" si="0"/>
        <v>0</v>
      </c>
      <c r="I7" s="22">
        <f t="shared" si="1"/>
        <v>0</v>
      </c>
      <c r="J7" s="52"/>
      <c r="K7" s="54"/>
      <c r="L7" s="52"/>
      <c r="M7" s="52"/>
      <c r="N7" s="52"/>
    </row>
    <row r="8" spans="1:14" x14ac:dyDescent="0.25">
      <c r="C8" s="45" t="s">
        <v>1266</v>
      </c>
      <c r="D8" s="13">
        <v>1</v>
      </c>
      <c r="E8" s="12" t="s">
        <v>19</v>
      </c>
      <c r="G8" s="22">
        <v>0</v>
      </c>
      <c r="H8" s="22">
        <f t="shared" si="0"/>
        <v>0</v>
      </c>
      <c r="I8" s="22">
        <f t="shared" si="1"/>
        <v>0</v>
      </c>
      <c r="J8" s="52"/>
      <c r="K8" s="54"/>
    </row>
    <row r="9" spans="1:14" ht="91.5" x14ac:dyDescent="0.25">
      <c r="A9" s="11">
        <v>6</v>
      </c>
      <c r="B9" s="12" t="s">
        <v>130</v>
      </c>
      <c r="C9" s="39" t="s">
        <v>1241</v>
      </c>
      <c r="D9" s="13">
        <v>1</v>
      </c>
      <c r="E9" s="12" t="s">
        <v>19</v>
      </c>
      <c r="G9" s="22">
        <v>0</v>
      </c>
      <c r="H9" s="22">
        <f t="shared" ref="H9:H10" si="2">ROUND(D9*F9,0)</f>
        <v>0</v>
      </c>
      <c r="I9" s="22">
        <f t="shared" si="1"/>
        <v>0</v>
      </c>
      <c r="J9" s="52"/>
      <c r="K9" s="54"/>
      <c r="L9" s="52"/>
      <c r="M9" s="52"/>
      <c r="N9" s="52"/>
    </row>
    <row r="10" spans="1:14" ht="25.5" x14ac:dyDescent="0.25">
      <c r="C10" s="45" t="s">
        <v>1267</v>
      </c>
      <c r="D10" s="13">
        <v>1</v>
      </c>
      <c r="E10" s="12" t="s">
        <v>19</v>
      </c>
      <c r="G10" s="22">
        <v>0</v>
      </c>
      <c r="H10" s="22">
        <f t="shared" si="2"/>
        <v>0</v>
      </c>
      <c r="I10" s="22">
        <f t="shared" si="1"/>
        <v>0</v>
      </c>
      <c r="J10" s="52"/>
      <c r="K10" s="54"/>
    </row>
    <row r="11" spans="1:14" ht="53.25" x14ac:dyDescent="0.25">
      <c r="A11" s="11">
        <v>7</v>
      </c>
      <c r="B11" s="12" t="s">
        <v>131</v>
      </c>
      <c r="C11" s="39" t="s">
        <v>1242</v>
      </c>
      <c r="D11" s="13">
        <v>1</v>
      </c>
      <c r="E11" s="12" t="s">
        <v>19</v>
      </c>
      <c r="G11" s="22">
        <v>0</v>
      </c>
      <c r="H11" s="22">
        <f t="shared" ref="H11" si="3">ROUND(D11*F11,0)</f>
        <v>0</v>
      </c>
      <c r="I11" s="22">
        <f t="shared" si="1"/>
        <v>0</v>
      </c>
      <c r="J11" s="52"/>
      <c r="K11" s="54"/>
      <c r="L11" s="52"/>
      <c r="M11" s="52"/>
      <c r="N11" s="52"/>
    </row>
    <row r="13" spans="1:14" s="17" customFormat="1" x14ac:dyDescent="0.25">
      <c r="A13" s="14"/>
      <c r="B13" s="15"/>
      <c r="C13" s="40" t="s">
        <v>16</v>
      </c>
      <c r="D13" s="16"/>
      <c r="E13" s="15"/>
      <c r="F13" s="23"/>
      <c r="G13" s="23"/>
      <c r="H13" s="23">
        <f>ROUND(SUM(H2:H12),0)</f>
        <v>0</v>
      </c>
      <c r="I13" s="23">
        <f>ROUND(SUM(I2:I12),0)</f>
        <v>0</v>
      </c>
    </row>
    <row r="16" spans="1:14" x14ac:dyDescent="0.25">
      <c r="C16" s="39"/>
    </row>
    <row r="19" spans="3:3" x14ac:dyDescent="0.25">
      <c r="C19" s="39"/>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N23"/>
  <sheetViews>
    <sheetView view="pageBreakPreview" topLeftCell="B14" zoomScale="110" zoomScaleNormal="100" zoomScaleSheetLayoutView="110" workbookViewId="0">
      <selection activeCell="G18" sqref="G18"/>
    </sheetView>
  </sheetViews>
  <sheetFormatPr defaultColWidth="9.140625" defaultRowHeight="12.75" x14ac:dyDescent="0.25"/>
  <cols>
    <col min="1" max="1" width="4.5703125" style="11" customWidth="1"/>
    <col min="2" max="2" width="10.5703125" style="12" customWidth="1"/>
    <col min="3" max="3" width="44.42578125" style="45" customWidth="1"/>
    <col min="4" max="4" width="6.5703125" style="13"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51" x14ac:dyDescent="0.25">
      <c r="A2" s="11">
        <v>1</v>
      </c>
      <c r="B2" s="12" t="s">
        <v>133</v>
      </c>
      <c r="C2" s="39" t="s">
        <v>134</v>
      </c>
      <c r="D2" s="13">
        <v>1</v>
      </c>
      <c r="E2" s="12" t="s">
        <v>19</v>
      </c>
      <c r="G2" s="22">
        <v>0</v>
      </c>
      <c r="H2" s="22">
        <f>ROUND(D2*F2,0)</f>
        <v>0</v>
      </c>
      <c r="I2" s="22">
        <f>ROUND(D2*G2,0)</f>
        <v>0</v>
      </c>
      <c r="J2" s="52"/>
      <c r="K2" s="54"/>
      <c r="L2" s="52"/>
      <c r="M2" s="52"/>
      <c r="N2" s="52"/>
    </row>
    <row r="3" spans="1:14" x14ac:dyDescent="0.25">
      <c r="J3" s="52"/>
      <c r="K3" s="54"/>
    </row>
    <row r="4" spans="1:14" ht="51" x14ac:dyDescent="0.25">
      <c r="A4" s="11">
        <v>2</v>
      </c>
      <c r="B4" s="12" t="s">
        <v>135</v>
      </c>
      <c r="C4" s="39" t="s">
        <v>136</v>
      </c>
      <c r="D4" s="13">
        <v>1</v>
      </c>
      <c r="E4" s="12" t="s">
        <v>19</v>
      </c>
      <c r="G4" s="22">
        <v>0</v>
      </c>
      <c r="H4" s="22">
        <f>ROUND(D4*F4,0)</f>
        <v>0</v>
      </c>
      <c r="I4" s="22">
        <f>ROUND(D4*G4,0)</f>
        <v>0</v>
      </c>
      <c r="J4" s="52"/>
      <c r="K4" s="54"/>
      <c r="L4" s="52"/>
      <c r="M4" s="52"/>
      <c r="N4" s="52"/>
    </row>
    <row r="5" spans="1:14" x14ac:dyDescent="0.25">
      <c r="J5" s="52"/>
      <c r="K5" s="54"/>
    </row>
    <row r="6" spans="1:14" ht="63.75" x14ac:dyDescent="0.25">
      <c r="A6" s="11">
        <v>3</v>
      </c>
      <c r="B6" s="12" t="s">
        <v>137</v>
      </c>
      <c r="C6" s="39" t="s">
        <v>138</v>
      </c>
      <c r="D6" s="13">
        <v>1</v>
      </c>
      <c r="E6" s="12" t="s">
        <v>19</v>
      </c>
      <c r="G6" s="22">
        <v>0</v>
      </c>
      <c r="H6" s="22">
        <f>ROUND(D6*F6,0)</f>
        <v>0</v>
      </c>
      <c r="I6" s="22">
        <f>ROUND(D6*G6,0)</f>
        <v>0</v>
      </c>
      <c r="J6" s="52"/>
      <c r="K6" s="54"/>
      <c r="L6" s="52"/>
      <c r="M6" s="52"/>
      <c r="N6" s="52"/>
    </row>
    <row r="7" spans="1:14" x14ac:dyDescent="0.25">
      <c r="J7" s="52"/>
      <c r="K7" s="54"/>
    </row>
    <row r="8" spans="1:14" ht="51" x14ac:dyDescent="0.25">
      <c r="A8" s="11">
        <v>4</v>
      </c>
      <c r="B8" s="12" t="s">
        <v>139</v>
      </c>
      <c r="C8" s="39" t="s">
        <v>140</v>
      </c>
      <c r="D8" s="13">
        <v>1</v>
      </c>
      <c r="E8" s="12" t="s">
        <v>19</v>
      </c>
      <c r="G8" s="22">
        <v>0</v>
      </c>
      <c r="H8" s="22">
        <f>ROUND(D8*F8,0)</f>
        <v>0</v>
      </c>
      <c r="I8" s="22">
        <f>ROUND(D8*G8,0)</f>
        <v>0</v>
      </c>
      <c r="J8" s="52"/>
      <c r="K8" s="54"/>
      <c r="L8" s="52"/>
      <c r="M8" s="52"/>
      <c r="N8" s="52"/>
    </row>
    <row r="9" spans="1:14" x14ac:dyDescent="0.25">
      <c r="J9" s="52"/>
      <c r="K9" s="54"/>
    </row>
    <row r="10" spans="1:14" ht="51" x14ac:dyDescent="0.25">
      <c r="A10" s="11">
        <v>5</v>
      </c>
      <c r="B10" s="12" t="s">
        <v>141</v>
      </c>
      <c r="C10" s="39" t="s">
        <v>142</v>
      </c>
      <c r="D10" s="13">
        <v>1</v>
      </c>
      <c r="E10" s="12" t="s">
        <v>19</v>
      </c>
      <c r="G10" s="22">
        <v>0</v>
      </c>
      <c r="H10" s="22">
        <f>ROUND(D10*F10,0)</f>
        <v>0</v>
      </c>
      <c r="I10" s="22">
        <f>ROUND(D10*G10,0)</f>
        <v>0</v>
      </c>
      <c r="J10" s="52"/>
      <c r="K10" s="54"/>
      <c r="L10" s="52"/>
      <c r="M10" s="52"/>
      <c r="N10" s="52"/>
    </row>
    <row r="11" spans="1:14" x14ac:dyDescent="0.25">
      <c r="J11" s="52"/>
      <c r="K11" s="54"/>
    </row>
    <row r="12" spans="1:14" ht="102" x14ac:dyDescent="0.25">
      <c r="A12" s="11">
        <v>6</v>
      </c>
      <c r="B12" s="12" t="s">
        <v>143</v>
      </c>
      <c r="C12" s="39" t="s">
        <v>1268</v>
      </c>
      <c r="D12" s="13">
        <v>1</v>
      </c>
      <c r="E12" s="12" t="s">
        <v>19</v>
      </c>
      <c r="G12" s="22">
        <v>0</v>
      </c>
      <c r="H12" s="22">
        <f t="shared" ref="H12:H17" si="0">ROUND(D12*F12,0)</f>
        <v>0</v>
      </c>
      <c r="I12" s="22">
        <f t="shared" ref="I12:I17" si="1">ROUND(D12*G12,0)</f>
        <v>0</v>
      </c>
      <c r="J12" s="52"/>
      <c r="K12" s="54"/>
      <c r="L12" s="52"/>
      <c r="M12" s="52"/>
      <c r="N12" s="52"/>
    </row>
    <row r="13" spans="1:14" ht="102" x14ac:dyDescent="0.25">
      <c r="A13" s="11">
        <v>7</v>
      </c>
      <c r="B13" s="12" t="s">
        <v>280</v>
      </c>
      <c r="C13" s="39" t="s">
        <v>1269</v>
      </c>
      <c r="D13" s="13">
        <v>1</v>
      </c>
      <c r="E13" s="12" t="s">
        <v>19</v>
      </c>
      <c r="G13" s="22">
        <v>0</v>
      </c>
      <c r="H13" s="22">
        <f t="shared" si="0"/>
        <v>0</v>
      </c>
      <c r="I13" s="22">
        <f t="shared" si="1"/>
        <v>0</v>
      </c>
      <c r="J13" s="52"/>
      <c r="K13" s="54"/>
      <c r="L13" s="52"/>
      <c r="M13" s="52"/>
      <c r="N13" s="52"/>
    </row>
    <row r="14" spans="1:14" ht="102" x14ac:dyDescent="0.25">
      <c r="A14" s="11">
        <v>8</v>
      </c>
      <c r="B14" s="12" t="s">
        <v>144</v>
      </c>
      <c r="C14" s="39" t="s">
        <v>145</v>
      </c>
      <c r="D14" s="13">
        <v>1</v>
      </c>
      <c r="E14" s="12" t="s">
        <v>19</v>
      </c>
      <c r="G14" s="22">
        <v>0</v>
      </c>
      <c r="H14" s="22">
        <f t="shared" si="0"/>
        <v>0</v>
      </c>
      <c r="I14" s="22">
        <f t="shared" si="1"/>
        <v>0</v>
      </c>
      <c r="J14" s="52"/>
      <c r="K14" s="54"/>
      <c r="L14" s="52"/>
      <c r="M14" s="52"/>
      <c r="N14" s="52"/>
    </row>
    <row r="15" spans="1:14" ht="102" x14ac:dyDescent="0.25">
      <c r="A15" s="11">
        <v>9</v>
      </c>
      <c r="B15" s="12" t="s">
        <v>281</v>
      </c>
      <c r="C15" s="39" t="s">
        <v>1270</v>
      </c>
      <c r="D15" s="13">
        <v>1</v>
      </c>
      <c r="E15" s="12" t="s">
        <v>19</v>
      </c>
      <c r="G15" s="22">
        <v>0</v>
      </c>
      <c r="H15" s="22">
        <f t="shared" ref="H15:H16" si="2">ROUND(D15*F15,0)</f>
        <v>0</v>
      </c>
      <c r="I15" s="22">
        <f t="shared" ref="I15:I16" si="3">ROUND(D15*G15,0)</f>
        <v>0</v>
      </c>
      <c r="J15" s="52"/>
      <c r="K15" s="54"/>
      <c r="L15" s="52"/>
      <c r="M15" s="52"/>
      <c r="N15" s="52"/>
    </row>
    <row r="16" spans="1:14" ht="38.25" x14ac:dyDescent="0.25">
      <c r="A16" s="11">
        <v>10</v>
      </c>
      <c r="B16" s="12" t="s">
        <v>1296</v>
      </c>
      <c r="C16" s="39" t="s">
        <v>1297</v>
      </c>
      <c r="D16" s="13">
        <v>1</v>
      </c>
      <c r="E16" s="12" t="s">
        <v>19</v>
      </c>
      <c r="G16" s="22">
        <v>0</v>
      </c>
      <c r="H16" s="22">
        <f t="shared" si="2"/>
        <v>0</v>
      </c>
      <c r="I16" s="22">
        <f t="shared" si="3"/>
        <v>0</v>
      </c>
      <c r="J16" s="52"/>
      <c r="K16" s="54"/>
      <c r="L16" s="52"/>
      <c r="M16" s="52"/>
      <c r="N16" s="52"/>
    </row>
    <row r="17" spans="1:14" ht="38.25" x14ac:dyDescent="0.25">
      <c r="B17" s="12" t="s">
        <v>1298</v>
      </c>
      <c r="C17" s="39" t="s">
        <v>1299</v>
      </c>
      <c r="D17" s="13">
        <v>1</v>
      </c>
      <c r="E17" s="12" t="s">
        <v>84</v>
      </c>
      <c r="G17" s="22">
        <v>0</v>
      </c>
      <c r="H17" s="22">
        <f t="shared" si="0"/>
        <v>0</v>
      </c>
      <c r="I17" s="22">
        <f t="shared" si="1"/>
        <v>0</v>
      </c>
      <c r="J17" s="52"/>
      <c r="K17" s="54"/>
      <c r="L17" s="52"/>
      <c r="M17" s="52"/>
      <c r="N17" s="52"/>
    </row>
    <row r="18" spans="1:14" s="17" customFormat="1" x14ac:dyDescent="0.25">
      <c r="A18" s="14"/>
      <c r="B18" s="15"/>
      <c r="C18" s="40" t="s">
        <v>16</v>
      </c>
      <c r="D18" s="16"/>
      <c r="E18" s="15"/>
      <c r="F18" s="23"/>
      <c r="G18" s="23"/>
      <c r="H18" s="23">
        <f>ROUND(SUM(H2:H17),0)</f>
        <v>0</v>
      </c>
      <c r="I18" s="23">
        <f>ROUND(SUM(I2:I17),0)</f>
        <v>0</v>
      </c>
    </row>
    <row r="20" spans="1:14" x14ac:dyDescent="0.25">
      <c r="C20" s="39"/>
    </row>
    <row r="22" spans="1:14" x14ac:dyDescent="0.25">
      <c r="C22" s="39"/>
    </row>
    <row r="23" spans="1:14" x14ac:dyDescent="0.25">
      <c r="C23" s="39"/>
    </row>
  </sheetData>
  <pageMargins left="0.70866141732283472" right="0.35433070866141736" top="0.74803149606299213" bottom="0.74803149606299213" header="0.31496062992125984" footer="0.31496062992125984"/>
  <pageSetup paperSize="9" scale="79" firstPageNumber="4294963191" fitToHeight="0" orientation="portrait" r:id="rId1"/>
  <headerFooter>
    <oddFooter>&amp;L&amp;A&amp;P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N16"/>
  <sheetViews>
    <sheetView view="pageBreakPreview" topLeftCell="C7" zoomScale="110" zoomScaleNormal="100" zoomScaleSheetLayoutView="110" workbookViewId="0">
      <selection activeCell="G15" sqref="G15"/>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63.75" x14ac:dyDescent="0.25">
      <c r="A2" s="11">
        <v>1</v>
      </c>
      <c r="B2" s="12" t="s">
        <v>147</v>
      </c>
      <c r="C2" s="39" t="s">
        <v>148</v>
      </c>
      <c r="D2" s="13">
        <v>1</v>
      </c>
      <c r="E2" s="12" t="s">
        <v>84</v>
      </c>
      <c r="G2" s="22">
        <v>0</v>
      </c>
      <c r="H2" s="22">
        <f>ROUND(D2*F2,0)</f>
        <v>0</v>
      </c>
      <c r="I2" s="22">
        <f>ROUND(D2*G2,0)</f>
        <v>0</v>
      </c>
      <c r="J2" s="52"/>
      <c r="K2" s="54"/>
      <c r="L2" s="52"/>
      <c r="M2" s="52"/>
      <c r="N2" s="52"/>
    </row>
    <row r="3" spans="1:14" ht="51" x14ac:dyDescent="0.25">
      <c r="A3" s="11">
        <v>2</v>
      </c>
      <c r="B3" s="12" t="s">
        <v>282</v>
      </c>
      <c r="C3" s="39" t="s">
        <v>283</v>
      </c>
      <c r="D3" s="13">
        <v>1</v>
      </c>
      <c r="E3" s="12" t="s">
        <v>84</v>
      </c>
      <c r="G3" s="22">
        <v>0</v>
      </c>
      <c r="H3" s="22">
        <f t="shared" ref="H3:H6" si="0">ROUND(D3*F3,0)</f>
        <v>0</v>
      </c>
      <c r="I3" s="22">
        <f t="shared" ref="I3:I6" si="1">ROUND(D3*G3,0)</f>
        <v>0</v>
      </c>
      <c r="J3" s="52"/>
      <c r="K3" s="54"/>
      <c r="L3" s="52"/>
      <c r="M3" s="52"/>
      <c r="N3" s="52"/>
    </row>
    <row r="4" spans="1:14" ht="63.75" x14ac:dyDescent="0.25">
      <c r="A4" s="11">
        <v>3</v>
      </c>
      <c r="B4" s="12" t="s">
        <v>149</v>
      </c>
      <c r="C4" s="39" t="s">
        <v>150</v>
      </c>
      <c r="D4" s="13">
        <v>1</v>
      </c>
      <c r="E4" s="12" t="s">
        <v>84</v>
      </c>
      <c r="G4" s="22">
        <v>0</v>
      </c>
      <c r="H4" s="22">
        <f t="shared" si="0"/>
        <v>0</v>
      </c>
      <c r="I4" s="22">
        <f t="shared" si="1"/>
        <v>0</v>
      </c>
      <c r="J4" s="52"/>
      <c r="K4" s="54"/>
      <c r="L4" s="52"/>
      <c r="M4" s="52"/>
      <c r="N4" s="52"/>
    </row>
    <row r="5" spans="1:14" ht="51" x14ac:dyDescent="0.25">
      <c r="A5" s="11">
        <v>4</v>
      </c>
      <c r="B5" s="12" t="s">
        <v>284</v>
      </c>
      <c r="C5" s="39" t="s">
        <v>285</v>
      </c>
      <c r="D5" s="13">
        <v>1</v>
      </c>
      <c r="E5" s="12" t="s">
        <v>84</v>
      </c>
      <c r="G5" s="22">
        <v>0</v>
      </c>
      <c r="H5" s="22">
        <f t="shared" si="0"/>
        <v>0</v>
      </c>
      <c r="I5" s="22">
        <f t="shared" si="1"/>
        <v>0</v>
      </c>
      <c r="J5" s="52"/>
      <c r="K5" s="54"/>
      <c r="L5" s="52"/>
      <c r="M5" s="52"/>
      <c r="N5" s="52"/>
    </row>
    <row r="6" spans="1:14" ht="63.75" x14ac:dyDescent="0.25">
      <c r="A6" s="11">
        <v>5</v>
      </c>
      <c r="B6" s="12" t="s">
        <v>151</v>
      </c>
      <c r="C6" s="39" t="s">
        <v>152</v>
      </c>
      <c r="D6" s="13">
        <v>1</v>
      </c>
      <c r="E6" s="12" t="s">
        <v>84</v>
      </c>
      <c r="G6" s="22">
        <v>0</v>
      </c>
      <c r="H6" s="22">
        <f t="shared" si="0"/>
        <v>0</v>
      </c>
      <c r="I6" s="22">
        <f t="shared" si="1"/>
        <v>0</v>
      </c>
      <c r="J6" s="52"/>
      <c r="K6" s="54"/>
      <c r="L6" s="52"/>
      <c r="M6" s="52"/>
      <c r="N6" s="52"/>
    </row>
    <row r="7" spans="1:14" x14ac:dyDescent="0.25">
      <c r="J7" s="52"/>
      <c r="K7" s="54"/>
    </row>
    <row r="8" spans="1:14" ht="63.75" x14ac:dyDescent="0.25">
      <c r="A8" s="11">
        <v>6</v>
      </c>
      <c r="B8" s="12" t="s">
        <v>153</v>
      </c>
      <c r="C8" s="39" t="s">
        <v>154</v>
      </c>
      <c r="D8" s="13">
        <v>1</v>
      </c>
      <c r="E8" s="12" t="s">
        <v>84</v>
      </c>
      <c r="G8" s="22">
        <v>0</v>
      </c>
      <c r="H8" s="22">
        <f t="shared" ref="H8" si="2">ROUND(D8*F8,0)</f>
        <v>0</v>
      </c>
      <c r="I8" s="22">
        <f t="shared" ref="I8" si="3">ROUND(D8*G8,0)</f>
        <v>0</v>
      </c>
      <c r="J8" s="52"/>
      <c r="K8" s="54"/>
      <c r="L8" s="52"/>
      <c r="M8" s="52"/>
      <c r="N8" s="52"/>
    </row>
    <row r="9" spans="1:14" x14ac:dyDescent="0.25">
      <c r="J9" s="52"/>
      <c r="K9" s="54"/>
    </row>
    <row r="10" spans="1:14" ht="63.75" x14ac:dyDescent="0.25">
      <c r="A10" s="11">
        <v>7</v>
      </c>
      <c r="B10" s="12" t="s">
        <v>155</v>
      </c>
      <c r="C10" s="39" t="s">
        <v>156</v>
      </c>
      <c r="D10" s="13">
        <v>1</v>
      </c>
      <c r="E10" s="12" t="s">
        <v>84</v>
      </c>
      <c r="G10" s="22">
        <v>0</v>
      </c>
      <c r="H10" s="22">
        <f t="shared" ref="H10" si="4">ROUND(D10*F10,0)</f>
        <v>0</v>
      </c>
      <c r="I10" s="22">
        <f t="shared" ref="I10" si="5">ROUND(D10*G10,0)</f>
        <v>0</v>
      </c>
      <c r="J10" s="52"/>
      <c r="K10" s="54"/>
      <c r="L10" s="52"/>
      <c r="M10" s="52"/>
      <c r="N10" s="52"/>
    </row>
    <row r="11" spans="1:14" x14ac:dyDescent="0.25">
      <c r="J11" s="52"/>
      <c r="K11" s="54"/>
    </row>
    <row r="12" spans="1:14" ht="51" x14ac:dyDescent="0.25">
      <c r="A12" s="11">
        <v>8</v>
      </c>
      <c r="B12" s="12" t="s">
        <v>157</v>
      </c>
      <c r="C12" s="39" t="s">
        <v>158</v>
      </c>
      <c r="D12" s="13">
        <v>1</v>
      </c>
      <c r="E12" s="12" t="s">
        <v>84</v>
      </c>
      <c r="G12" s="22">
        <v>0</v>
      </c>
      <c r="H12" s="22">
        <f t="shared" ref="H12" si="6">ROUND(D12*F12,0)</f>
        <v>0</v>
      </c>
      <c r="I12" s="22">
        <f t="shared" ref="I12" si="7">ROUND(D12*G12,0)</f>
        <v>0</v>
      </c>
      <c r="J12" s="52"/>
      <c r="K12" s="54"/>
      <c r="L12" s="52"/>
      <c r="M12" s="52"/>
      <c r="N12" s="52"/>
    </row>
    <row r="13" spans="1:14" x14ac:dyDescent="0.25">
      <c r="J13" s="52"/>
      <c r="K13" s="54"/>
    </row>
    <row r="14" spans="1:14" ht="63.75" x14ac:dyDescent="0.25">
      <c r="A14" s="11">
        <v>9</v>
      </c>
      <c r="B14" s="12" t="s">
        <v>159</v>
      </c>
      <c r="C14" s="39" t="s">
        <v>160</v>
      </c>
      <c r="D14" s="13">
        <v>1</v>
      </c>
      <c r="E14" s="12" t="s">
        <v>84</v>
      </c>
      <c r="G14" s="22">
        <v>0</v>
      </c>
      <c r="H14" s="22">
        <f t="shared" ref="H14" si="8">ROUND(D14*F14,0)</f>
        <v>0</v>
      </c>
      <c r="I14" s="22">
        <f t="shared" ref="I14" si="9">ROUND(D14*G14,0)</f>
        <v>0</v>
      </c>
      <c r="J14" s="52"/>
      <c r="K14" s="54"/>
      <c r="L14" s="52"/>
      <c r="M14" s="52"/>
      <c r="N14" s="52"/>
    </row>
    <row r="16" spans="1:14" s="17" customFormat="1" x14ac:dyDescent="0.25">
      <c r="A16" s="14"/>
      <c r="B16" s="15"/>
      <c r="C16" s="40" t="s">
        <v>16</v>
      </c>
      <c r="D16" s="16"/>
      <c r="E16" s="15"/>
      <c r="F16" s="23"/>
      <c r="G16" s="23"/>
      <c r="H16" s="23">
        <f>ROUND(SUM(H2:H15),0)</f>
        <v>0</v>
      </c>
      <c r="I16" s="23">
        <f>ROUND(SUM(I2:I15),0)</f>
        <v>0</v>
      </c>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N36"/>
  <sheetViews>
    <sheetView view="pageBreakPreview" topLeftCell="D29" zoomScale="110" zoomScaleNormal="100" zoomScaleSheetLayoutView="110" workbookViewId="0">
      <selection activeCell="I33" sqref="I33"/>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425781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76.5" x14ac:dyDescent="0.25">
      <c r="A2" s="11">
        <v>1</v>
      </c>
      <c r="B2" s="12" t="s">
        <v>162</v>
      </c>
      <c r="C2" s="39" t="s">
        <v>163</v>
      </c>
      <c r="D2" s="13">
        <v>1</v>
      </c>
      <c r="E2" s="12" t="s">
        <v>12</v>
      </c>
      <c r="G2" s="22">
        <v>0</v>
      </c>
      <c r="H2" s="22">
        <f>ROUND(D2*F2,0)</f>
        <v>0</v>
      </c>
      <c r="I2" s="22">
        <f>ROUND(D2*G2,0)</f>
        <v>0</v>
      </c>
      <c r="J2" s="52"/>
      <c r="K2" s="54"/>
      <c r="L2" s="52"/>
      <c r="M2" s="52"/>
      <c r="N2" s="52"/>
    </row>
    <row r="3" spans="1:14" x14ac:dyDescent="0.25">
      <c r="J3" s="52"/>
      <c r="K3" s="54"/>
    </row>
    <row r="4" spans="1:14" ht="76.5" x14ac:dyDescent="0.25">
      <c r="A4" s="11">
        <v>2</v>
      </c>
      <c r="B4" s="12" t="s">
        <v>164</v>
      </c>
      <c r="C4" s="39" t="s">
        <v>165</v>
      </c>
      <c r="D4" s="13">
        <v>1</v>
      </c>
      <c r="E4" s="12" t="s">
        <v>12</v>
      </c>
      <c r="G4" s="22">
        <v>0</v>
      </c>
      <c r="H4" s="22">
        <f>ROUND(D4*F4,0)</f>
        <v>0</v>
      </c>
      <c r="I4" s="22">
        <f>ROUND(D4*G4,0)</f>
        <v>0</v>
      </c>
      <c r="J4" s="52"/>
      <c r="K4" s="54"/>
      <c r="L4" s="52"/>
      <c r="M4" s="52"/>
      <c r="N4" s="52"/>
    </row>
    <row r="5" spans="1:14" x14ac:dyDescent="0.25">
      <c r="J5" s="52"/>
      <c r="K5" s="54"/>
    </row>
    <row r="6" spans="1:14" ht="76.5" x14ac:dyDescent="0.25">
      <c r="A6" s="11">
        <v>3</v>
      </c>
      <c r="B6" s="12" t="s">
        <v>166</v>
      </c>
      <c r="C6" s="39" t="s">
        <v>167</v>
      </c>
      <c r="D6" s="13">
        <v>1</v>
      </c>
      <c r="E6" s="12" t="s">
        <v>12</v>
      </c>
      <c r="G6" s="22">
        <v>0</v>
      </c>
      <c r="H6" s="22">
        <f>ROUND(D6*F6,0)</f>
        <v>0</v>
      </c>
      <c r="I6" s="22">
        <f>ROUND(D6*G6,0)</f>
        <v>0</v>
      </c>
      <c r="J6" s="52"/>
      <c r="K6" s="54"/>
      <c r="L6" s="52"/>
      <c r="M6" s="52"/>
      <c r="N6" s="52"/>
    </row>
    <row r="7" spans="1:14" x14ac:dyDescent="0.25">
      <c r="J7" s="52"/>
      <c r="K7" s="54"/>
    </row>
    <row r="8" spans="1:14" ht="63.75" x14ac:dyDescent="0.25">
      <c r="A8" s="11">
        <v>4</v>
      </c>
      <c r="B8" s="12" t="s">
        <v>168</v>
      </c>
      <c r="C8" s="39" t="s">
        <v>169</v>
      </c>
      <c r="D8" s="13">
        <v>1</v>
      </c>
      <c r="E8" s="12" t="s">
        <v>12</v>
      </c>
      <c r="G8" s="22">
        <v>0</v>
      </c>
      <c r="H8" s="22">
        <f>ROUND(D8*F8,0)</f>
        <v>0</v>
      </c>
      <c r="I8" s="22">
        <f>ROUND(D8*G8,0)</f>
        <v>0</v>
      </c>
      <c r="J8" s="52"/>
      <c r="K8" s="54"/>
      <c r="L8" s="52"/>
      <c r="M8" s="52"/>
      <c r="N8" s="52"/>
    </row>
    <row r="9" spans="1:14" x14ac:dyDescent="0.25">
      <c r="J9" s="52"/>
      <c r="K9" s="54"/>
    </row>
    <row r="10" spans="1:14" ht="76.5" x14ac:dyDescent="0.25">
      <c r="A10" s="11">
        <v>5</v>
      </c>
      <c r="B10" s="12" t="s">
        <v>170</v>
      </c>
      <c r="C10" s="39" t="s">
        <v>171</v>
      </c>
      <c r="D10" s="13">
        <v>1</v>
      </c>
      <c r="E10" s="12" t="s">
        <v>12</v>
      </c>
      <c r="G10" s="22">
        <v>0</v>
      </c>
      <c r="H10" s="22">
        <f t="shared" ref="H10:H12" si="0">ROUND(D10*F10,0)</f>
        <v>0</v>
      </c>
      <c r="I10" s="22">
        <f t="shared" ref="I10:I12" si="1">ROUND(D10*G10,0)</f>
        <v>0</v>
      </c>
      <c r="J10" s="52"/>
      <c r="K10" s="54"/>
      <c r="L10" s="52"/>
      <c r="M10" s="52"/>
      <c r="N10" s="52"/>
    </row>
    <row r="11" spans="1:14" ht="76.5" x14ac:dyDescent="0.25">
      <c r="A11" s="11">
        <v>1</v>
      </c>
      <c r="B11" s="12" t="s">
        <v>286</v>
      </c>
      <c r="C11" s="39" t="s">
        <v>311</v>
      </c>
      <c r="D11" s="13">
        <v>1</v>
      </c>
      <c r="E11" s="12" t="s">
        <v>12</v>
      </c>
      <c r="G11" s="22">
        <v>0</v>
      </c>
      <c r="H11" s="22">
        <f t="shared" si="0"/>
        <v>0</v>
      </c>
      <c r="I11" s="22">
        <f t="shared" si="1"/>
        <v>0</v>
      </c>
      <c r="J11" s="52"/>
      <c r="K11" s="54"/>
      <c r="L11" s="52"/>
      <c r="M11" s="52"/>
      <c r="N11" s="52"/>
    </row>
    <row r="12" spans="1:14" ht="76.5" x14ac:dyDescent="0.25">
      <c r="A12" s="11">
        <v>6</v>
      </c>
      <c r="B12" s="12" t="s">
        <v>172</v>
      </c>
      <c r="C12" s="39" t="s">
        <v>173</v>
      </c>
      <c r="D12" s="13">
        <v>1</v>
      </c>
      <c r="E12" s="12" t="s">
        <v>12</v>
      </c>
      <c r="G12" s="22">
        <v>0</v>
      </c>
      <c r="H12" s="22">
        <f t="shared" si="0"/>
        <v>0</v>
      </c>
      <c r="I12" s="22">
        <f t="shared" si="1"/>
        <v>0</v>
      </c>
      <c r="J12" s="52"/>
      <c r="K12" s="54"/>
      <c r="L12" s="52"/>
      <c r="M12" s="52"/>
      <c r="N12" s="52"/>
    </row>
    <row r="13" spans="1:14" x14ac:dyDescent="0.25">
      <c r="J13" s="52"/>
      <c r="K13" s="54"/>
    </row>
    <row r="14" spans="1:14" ht="89.25" x14ac:dyDescent="0.25">
      <c r="A14" s="11">
        <v>7</v>
      </c>
      <c r="B14" s="12" t="s">
        <v>174</v>
      </c>
      <c r="C14" s="39" t="s">
        <v>175</v>
      </c>
      <c r="D14" s="13">
        <v>1</v>
      </c>
      <c r="E14" s="12" t="s">
        <v>12</v>
      </c>
      <c r="G14" s="22">
        <v>0</v>
      </c>
      <c r="H14" s="22">
        <f>ROUND(D14*F14,0)</f>
        <v>0</v>
      </c>
      <c r="I14" s="22">
        <f>ROUND(D14*G14,0)</f>
        <v>0</v>
      </c>
      <c r="J14" s="52"/>
      <c r="K14" s="54"/>
      <c r="L14" s="52"/>
      <c r="M14" s="52"/>
      <c r="N14" s="52"/>
    </row>
    <row r="15" spans="1:14" ht="76.5" x14ac:dyDescent="0.25">
      <c r="B15" s="12" t="s">
        <v>1722</v>
      </c>
      <c r="C15" s="39" t="s">
        <v>1723</v>
      </c>
      <c r="D15" s="13">
        <v>1</v>
      </c>
      <c r="E15" s="12" t="s">
        <v>12</v>
      </c>
      <c r="G15" s="22">
        <v>0</v>
      </c>
      <c r="H15" s="22">
        <f>ROUND(D15*F15,0)</f>
        <v>0</v>
      </c>
      <c r="I15" s="22">
        <f>ROUND(D15*G15,0)</f>
        <v>0</v>
      </c>
      <c r="J15" s="52"/>
      <c r="K15" s="54"/>
    </row>
    <row r="16" spans="1:14" x14ac:dyDescent="0.25">
      <c r="C16" s="39"/>
      <c r="J16" s="52"/>
      <c r="K16" s="54"/>
      <c r="L16" s="52"/>
      <c r="M16" s="52"/>
      <c r="N16" s="52"/>
    </row>
    <row r="17" spans="1:14" s="17" customFormat="1" ht="38.25" x14ac:dyDescent="0.25">
      <c r="A17" s="11"/>
      <c r="B17" s="12" t="s">
        <v>1724</v>
      </c>
      <c r="C17" s="45" t="s">
        <v>1725</v>
      </c>
      <c r="D17" s="13">
        <v>1</v>
      </c>
      <c r="E17" s="12" t="s">
        <v>12</v>
      </c>
      <c r="F17" s="22">
        <v>0</v>
      </c>
      <c r="G17" s="22">
        <v>0</v>
      </c>
      <c r="H17" s="22">
        <f t="shared" ref="H17:H21" si="2">ROUND(D17*F17,0)</f>
        <v>0</v>
      </c>
      <c r="I17" s="22">
        <f t="shared" ref="I17:I21" si="3">ROUND(D17*G17,0)</f>
        <v>0</v>
      </c>
      <c r="J17" s="52"/>
      <c r="K17" s="54"/>
      <c r="L17" s="52"/>
      <c r="M17" s="52"/>
      <c r="N17" s="52"/>
    </row>
    <row r="18" spans="1:14" ht="38.25" x14ac:dyDescent="0.25">
      <c r="B18" s="12" t="s">
        <v>1726</v>
      </c>
      <c r="C18" s="45" t="s">
        <v>1727</v>
      </c>
      <c r="D18" s="13">
        <v>1</v>
      </c>
      <c r="E18" s="12" t="s">
        <v>12</v>
      </c>
      <c r="F18" s="22">
        <v>0</v>
      </c>
      <c r="G18" s="22">
        <v>0</v>
      </c>
      <c r="H18" s="22">
        <f t="shared" si="2"/>
        <v>0</v>
      </c>
      <c r="I18" s="22">
        <f t="shared" si="3"/>
        <v>0</v>
      </c>
      <c r="J18" s="52"/>
      <c r="K18" s="54"/>
      <c r="L18" s="52"/>
      <c r="M18" s="52"/>
      <c r="N18" s="52"/>
    </row>
    <row r="19" spans="1:14" ht="38.25" x14ac:dyDescent="0.25">
      <c r="B19" s="12" t="s">
        <v>1728</v>
      </c>
      <c r="C19" s="45" t="s">
        <v>1729</v>
      </c>
      <c r="D19" s="13">
        <v>1</v>
      </c>
      <c r="E19" s="12" t="s">
        <v>12</v>
      </c>
      <c r="F19" s="22">
        <v>0</v>
      </c>
      <c r="G19" s="22">
        <v>0</v>
      </c>
      <c r="H19" s="22">
        <f t="shared" si="2"/>
        <v>0</v>
      </c>
      <c r="I19" s="22">
        <f t="shared" si="3"/>
        <v>0</v>
      </c>
    </row>
    <row r="20" spans="1:14" ht="38.25" x14ac:dyDescent="0.25">
      <c r="B20" s="12" t="s">
        <v>1730</v>
      </c>
      <c r="C20" s="45" t="s">
        <v>1731</v>
      </c>
      <c r="D20" s="13">
        <v>1</v>
      </c>
      <c r="E20" s="12" t="s">
        <v>12</v>
      </c>
      <c r="F20" s="22">
        <v>0</v>
      </c>
      <c r="G20" s="22">
        <v>0</v>
      </c>
      <c r="H20" s="22">
        <f t="shared" si="2"/>
        <v>0</v>
      </c>
      <c r="I20" s="22">
        <f t="shared" si="3"/>
        <v>0</v>
      </c>
    </row>
    <row r="21" spans="1:14" ht="38.25" x14ac:dyDescent="0.25">
      <c r="B21" s="12" t="s">
        <v>1732</v>
      </c>
      <c r="C21" s="45" t="s">
        <v>1733</v>
      </c>
      <c r="D21" s="13">
        <v>1</v>
      </c>
      <c r="E21" s="12" t="s">
        <v>12</v>
      </c>
      <c r="F21" s="22">
        <v>0</v>
      </c>
      <c r="G21" s="22">
        <v>0</v>
      </c>
      <c r="H21" s="22">
        <f t="shared" si="2"/>
        <v>0</v>
      </c>
      <c r="I21" s="22">
        <f t="shared" si="3"/>
        <v>0</v>
      </c>
    </row>
    <row r="23" spans="1:14" x14ac:dyDescent="0.25">
      <c r="B23" s="12" t="s">
        <v>1712</v>
      </c>
      <c r="C23" s="45" t="s">
        <v>1713</v>
      </c>
      <c r="D23" s="13">
        <v>1</v>
      </c>
      <c r="E23" s="12" t="s">
        <v>19</v>
      </c>
      <c r="F23" s="22">
        <v>0</v>
      </c>
      <c r="G23" s="22">
        <v>0</v>
      </c>
      <c r="H23" s="22">
        <f t="shared" ref="H23:H29" si="4">ROUND(D23*F23,0)</f>
        <v>0</v>
      </c>
      <c r="I23" s="22">
        <f t="shared" ref="I23:I29" si="5">ROUND(D23*G23,0)</f>
        <v>0</v>
      </c>
    </row>
    <row r="25" spans="1:14" ht="25.5" x14ac:dyDescent="0.25">
      <c r="B25" s="12" t="s">
        <v>1714</v>
      </c>
      <c r="C25" s="45" t="s">
        <v>1715</v>
      </c>
      <c r="D25" s="13">
        <v>1</v>
      </c>
      <c r="E25" s="12" t="s">
        <v>12</v>
      </c>
      <c r="F25" s="22">
        <v>0</v>
      </c>
      <c r="G25" s="22">
        <v>0</v>
      </c>
      <c r="H25" s="22">
        <f t="shared" si="4"/>
        <v>0</v>
      </c>
      <c r="I25" s="22">
        <f t="shared" si="5"/>
        <v>0</v>
      </c>
    </row>
    <row r="26" spans="1:14" ht="25.5" x14ac:dyDescent="0.25">
      <c r="B26" s="12" t="s">
        <v>1716</v>
      </c>
      <c r="C26" s="45" t="s">
        <v>1717</v>
      </c>
      <c r="D26" s="13">
        <v>1</v>
      </c>
      <c r="E26" s="12" t="s">
        <v>12</v>
      </c>
      <c r="F26" s="22">
        <v>0</v>
      </c>
      <c r="G26" s="22">
        <v>0</v>
      </c>
      <c r="H26" s="22">
        <f t="shared" si="4"/>
        <v>0</v>
      </c>
      <c r="I26" s="22">
        <f t="shared" si="5"/>
        <v>0</v>
      </c>
    </row>
    <row r="27" spans="1:14" ht="38.25" x14ac:dyDescent="0.25">
      <c r="B27" s="12" t="s">
        <v>1718</v>
      </c>
      <c r="C27" s="45" t="s">
        <v>1729</v>
      </c>
      <c r="D27" s="13">
        <v>1</v>
      </c>
      <c r="E27" s="12" t="s">
        <v>12</v>
      </c>
      <c r="F27" s="22">
        <v>0</v>
      </c>
      <c r="G27" s="22">
        <v>0</v>
      </c>
      <c r="H27" s="22">
        <f t="shared" si="4"/>
        <v>0</v>
      </c>
      <c r="I27" s="22">
        <f t="shared" si="5"/>
        <v>0</v>
      </c>
    </row>
    <row r="28" spans="1:14" ht="25.5" x14ac:dyDescent="0.25">
      <c r="B28" s="12" t="s">
        <v>1720</v>
      </c>
      <c r="C28" s="45" t="s">
        <v>1719</v>
      </c>
      <c r="D28" s="13">
        <v>1</v>
      </c>
      <c r="E28" s="12" t="s">
        <v>12</v>
      </c>
      <c r="F28" s="22">
        <v>0</v>
      </c>
      <c r="G28" s="22">
        <v>0</v>
      </c>
      <c r="H28" s="22">
        <f t="shared" si="4"/>
        <v>0</v>
      </c>
      <c r="I28" s="22">
        <f t="shared" si="5"/>
        <v>0</v>
      </c>
    </row>
    <row r="29" spans="1:14" ht="25.5" x14ac:dyDescent="0.25">
      <c r="B29" s="12" t="s">
        <v>1734</v>
      </c>
      <c r="C29" s="45" t="s">
        <v>1721</v>
      </c>
      <c r="D29" s="13">
        <v>1</v>
      </c>
      <c r="E29" s="12" t="s">
        <v>12</v>
      </c>
      <c r="F29" s="22">
        <v>0</v>
      </c>
      <c r="G29" s="22">
        <v>0</v>
      </c>
      <c r="H29" s="22">
        <f t="shared" si="4"/>
        <v>0</v>
      </c>
      <c r="I29" s="22">
        <f t="shared" si="5"/>
        <v>0</v>
      </c>
    </row>
    <row r="31" spans="1:14" ht="76.5" x14ac:dyDescent="0.25">
      <c r="A31" s="11">
        <v>8</v>
      </c>
      <c r="B31" s="12" t="s">
        <v>1199</v>
      </c>
      <c r="C31" s="39" t="s">
        <v>1200</v>
      </c>
      <c r="D31" s="13">
        <v>1</v>
      </c>
      <c r="E31" s="12" t="s">
        <v>12</v>
      </c>
      <c r="G31" s="22">
        <v>0</v>
      </c>
      <c r="H31" s="22">
        <f t="shared" ref="H31:H33" si="6">ROUND(D31*F31,0)</f>
        <v>0</v>
      </c>
      <c r="I31" s="22">
        <f t="shared" ref="I31:I33" si="7">ROUND(D31*G31,0)</f>
        <v>0</v>
      </c>
    </row>
    <row r="32" spans="1:14" ht="76.5" x14ac:dyDescent="0.25">
      <c r="A32" s="11">
        <v>9</v>
      </c>
      <c r="B32" s="12" t="s">
        <v>1201</v>
      </c>
      <c r="C32" s="39" t="s">
        <v>1202</v>
      </c>
      <c r="D32" s="13">
        <v>1</v>
      </c>
      <c r="E32" s="12" t="s">
        <v>12</v>
      </c>
      <c r="G32" s="22">
        <v>0</v>
      </c>
      <c r="H32" s="22">
        <f t="shared" si="6"/>
        <v>0</v>
      </c>
      <c r="I32" s="22">
        <f t="shared" si="7"/>
        <v>0</v>
      </c>
    </row>
    <row r="33" spans="1:9" ht="51" x14ac:dyDescent="0.25">
      <c r="A33" s="11">
        <v>10</v>
      </c>
      <c r="B33" s="12" t="s">
        <v>1203</v>
      </c>
      <c r="C33" s="39" t="s">
        <v>1204</v>
      </c>
      <c r="D33" s="13">
        <v>1</v>
      </c>
      <c r="E33" s="12" t="s">
        <v>12</v>
      </c>
      <c r="G33" s="22">
        <v>0</v>
      </c>
      <c r="H33" s="22">
        <f t="shared" si="6"/>
        <v>0</v>
      </c>
      <c r="I33" s="22">
        <f t="shared" si="7"/>
        <v>0</v>
      </c>
    </row>
    <row r="34" spans="1:9" x14ac:dyDescent="0.25">
      <c r="C34" s="39"/>
    </row>
    <row r="36" spans="1:9" x14ac:dyDescent="0.25">
      <c r="A36" s="14"/>
      <c r="B36" s="15"/>
      <c r="C36" s="40" t="s">
        <v>16</v>
      </c>
      <c r="D36" s="16"/>
      <c r="E36" s="15"/>
      <c r="F36" s="23"/>
      <c r="G36" s="23"/>
      <c r="H36" s="23">
        <f>ROUND(SUM(H2:H35),0)</f>
        <v>0</v>
      </c>
      <c r="I36" s="23">
        <f>ROUND(SUM(I2:I35),0)</f>
        <v>0</v>
      </c>
    </row>
  </sheetData>
  <pageMargins left="0.70866141732283472" right="0.39370078740157483"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42"/>
  <sheetViews>
    <sheetView view="pageBreakPreview" topLeftCell="E1" zoomScale="110" zoomScaleNormal="100" zoomScaleSheetLayoutView="110" workbookViewId="0">
      <selection activeCell="G2" sqref="G2"/>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425781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63.75" x14ac:dyDescent="0.25">
      <c r="A2" s="11">
        <v>1</v>
      </c>
      <c r="B2" s="12" t="s">
        <v>177</v>
      </c>
      <c r="C2" s="39" t="s">
        <v>178</v>
      </c>
      <c r="D2" s="13">
        <v>1</v>
      </c>
      <c r="E2" s="12" t="s">
        <v>12</v>
      </c>
      <c r="G2" s="22">
        <v>0</v>
      </c>
      <c r="H2" s="22">
        <f>ROUND(D2*F2,0)</f>
        <v>0</v>
      </c>
      <c r="I2" s="22">
        <f>ROUND(D2*G2,0)</f>
        <v>0</v>
      </c>
      <c r="J2" s="52"/>
      <c r="K2" s="54"/>
      <c r="L2" s="52"/>
      <c r="M2" s="52"/>
      <c r="N2" s="52"/>
    </row>
    <row r="4" spans="1:14" ht="63.75" x14ac:dyDescent="0.25">
      <c r="A4" s="11">
        <v>2</v>
      </c>
      <c r="B4" s="12" t="s">
        <v>179</v>
      </c>
      <c r="C4" s="39" t="s">
        <v>180</v>
      </c>
      <c r="D4" s="13">
        <v>1</v>
      </c>
      <c r="E4" s="12" t="s">
        <v>12</v>
      </c>
      <c r="G4" s="22">
        <v>0</v>
      </c>
      <c r="H4" s="22">
        <f>ROUND(D4*F4,0)</f>
        <v>0</v>
      </c>
      <c r="I4" s="22">
        <f>ROUND(D4*G4,0)</f>
        <v>0</v>
      </c>
      <c r="J4" s="52"/>
      <c r="K4" s="52"/>
      <c r="L4" s="52"/>
      <c r="M4" s="52"/>
      <c r="N4" s="52"/>
    </row>
    <row r="6" spans="1:14" ht="76.5" x14ac:dyDescent="0.25">
      <c r="A6" s="11">
        <v>3</v>
      </c>
      <c r="B6" s="12" t="s">
        <v>181</v>
      </c>
      <c r="C6" s="39" t="s">
        <v>182</v>
      </c>
      <c r="D6" s="13">
        <v>1</v>
      </c>
      <c r="E6" s="12" t="s">
        <v>12</v>
      </c>
      <c r="G6" s="22">
        <v>0</v>
      </c>
      <c r="H6" s="22">
        <f>ROUND(D6*F6,0)</f>
        <v>0</v>
      </c>
      <c r="I6" s="22">
        <f>ROUND(D6*G6,0)</f>
        <v>0</v>
      </c>
      <c r="J6" s="52"/>
      <c r="K6" s="52"/>
      <c r="L6" s="52"/>
      <c r="M6" s="52"/>
      <c r="N6" s="52"/>
    </row>
    <row r="8" spans="1:14" ht="76.5" x14ac:dyDescent="0.25">
      <c r="A8" s="11">
        <v>4</v>
      </c>
      <c r="B8" s="12" t="s">
        <v>183</v>
      </c>
      <c r="C8" s="39" t="s">
        <v>184</v>
      </c>
      <c r="D8" s="13">
        <v>1</v>
      </c>
      <c r="E8" s="12" t="s">
        <v>12</v>
      </c>
      <c r="G8" s="22">
        <v>0</v>
      </c>
      <c r="H8" s="22">
        <f t="shared" ref="H8:H12" si="0">ROUND(D8*F8,0)</f>
        <v>0</v>
      </c>
      <c r="I8" s="22">
        <f t="shared" ref="I8:I12" si="1">ROUND(D8*G8,0)</f>
        <v>0</v>
      </c>
      <c r="J8" s="52"/>
      <c r="K8" s="52"/>
      <c r="L8" s="52"/>
      <c r="M8" s="52"/>
      <c r="N8" s="52"/>
    </row>
    <row r="9" spans="1:14" ht="102" x14ac:dyDescent="0.25">
      <c r="A9" s="11">
        <v>1</v>
      </c>
      <c r="B9" s="12" t="s">
        <v>308</v>
      </c>
      <c r="C9" s="39" t="s">
        <v>309</v>
      </c>
      <c r="D9" s="13">
        <v>1</v>
      </c>
      <c r="E9" s="12" t="s">
        <v>12</v>
      </c>
      <c r="G9" s="22">
        <v>0</v>
      </c>
      <c r="H9" s="22">
        <f t="shared" si="0"/>
        <v>0</v>
      </c>
      <c r="I9" s="22">
        <f t="shared" si="1"/>
        <v>0</v>
      </c>
      <c r="J9" s="52"/>
      <c r="K9" s="52"/>
      <c r="L9" s="52"/>
      <c r="M9" s="52"/>
      <c r="N9" s="52"/>
    </row>
    <row r="10" spans="1:14" ht="89.25" x14ac:dyDescent="0.25">
      <c r="A10" s="11">
        <v>5</v>
      </c>
      <c r="B10" s="12" t="s">
        <v>185</v>
      </c>
      <c r="C10" s="39" t="s">
        <v>186</v>
      </c>
      <c r="D10" s="13">
        <v>1</v>
      </c>
      <c r="E10" s="12" t="s">
        <v>12</v>
      </c>
      <c r="G10" s="22">
        <v>0</v>
      </c>
      <c r="H10" s="22">
        <f t="shared" si="0"/>
        <v>0</v>
      </c>
      <c r="I10" s="22">
        <f t="shared" si="1"/>
        <v>0</v>
      </c>
      <c r="J10" s="52"/>
      <c r="K10" s="52"/>
      <c r="L10" s="52"/>
      <c r="M10" s="52"/>
      <c r="N10" s="52"/>
    </row>
    <row r="11" spans="1:14" ht="89.25" x14ac:dyDescent="0.25">
      <c r="A11" s="11">
        <v>3</v>
      </c>
      <c r="B11" s="12" t="s">
        <v>287</v>
      </c>
      <c r="C11" s="39" t="s">
        <v>312</v>
      </c>
      <c r="D11" s="13">
        <v>1</v>
      </c>
      <c r="E11" s="12" t="s">
        <v>12</v>
      </c>
      <c r="G11" s="22">
        <v>0</v>
      </c>
      <c r="H11" s="22">
        <f t="shared" si="0"/>
        <v>0</v>
      </c>
      <c r="I11" s="22">
        <f t="shared" si="1"/>
        <v>0</v>
      </c>
      <c r="J11" s="52"/>
      <c r="K11" s="52"/>
      <c r="L11" s="52"/>
      <c r="M11" s="52"/>
      <c r="N11" s="52"/>
    </row>
    <row r="12" spans="1:14" ht="51" x14ac:dyDescent="0.25">
      <c r="A12" s="11">
        <v>6</v>
      </c>
      <c r="B12" s="12" t="s">
        <v>187</v>
      </c>
      <c r="C12" s="39" t="s">
        <v>188</v>
      </c>
      <c r="D12" s="13">
        <v>1</v>
      </c>
      <c r="E12" s="12" t="s">
        <v>12</v>
      </c>
      <c r="G12" s="22">
        <v>0</v>
      </c>
      <c r="H12" s="22">
        <f t="shared" si="0"/>
        <v>0</v>
      </c>
      <c r="I12" s="22">
        <f t="shared" si="1"/>
        <v>0</v>
      </c>
      <c r="J12" s="52"/>
      <c r="K12" s="52"/>
      <c r="L12" s="52"/>
      <c r="M12" s="52"/>
      <c r="N12" s="52"/>
    </row>
    <row r="14" spans="1:14" ht="63.75" x14ac:dyDescent="0.25">
      <c r="A14" s="11">
        <v>7</v>
      </c>
      <c r="B14" s="12" t="s">
        <v>189</v>
      </c>
      <c r="C14" s="39" t="s">
        <v>190</v>
      </c>
      <c r="D14" s="13">
        <v>1</v>
      </c>
      <c r="E14" s="12" t="s">
        <v>12</v>
      </c>
      <c r="G14" s="22">
        <v>0</v>
      </c>
      <c r="H14" s="22">
        <f>ROUND(D14*F14,0)</f>
        <v>0</v>
      </c>
      <c r="I14" s="22">
        <f>ROUND(D14*G14,0)</f>
        <v>0</v>
      </c>
      <c r="J14" s="52"/>
      <c r="K14" s="52"/>
      <c r="L14" s="52"/>
      <c r="M14" s="52"/>
      <c r="N14" s="52"/>
    </row>
    <row r="16" spans="1:14" ht="63.75" x14ac:dyDescent="0.25">
      <c r="A16" s="11">
        <v>8</v>
      </c>
      <c r="B16" s="12" t="s">
        <v>191</v>
      </c>
      <c r="C16" s="39" t="s">
        <v>192</v>
      </c>
      <c r="D16" s="13">
        <v>1</v>
      </c>
      <c r="E16" s="12" t="s">
        <v>12</v>
      </c>
      <c r="G16" s="22">
        <v>0</v>
      </c>
      <c r="H16" s="22">
        <f>ROUND(D16*F16,0)</f>
        <v>0</v>
      </c>
      <c r="I16" s="22">
        <f>ROUND(D16*G16,0)</f>
        <v>0</v>
      </c>
      <c r="J16" s="52"/>
      <c r="K16" s="52"/>
      <c r="L16" s="52"/>
      <c r="M16" s="52"/>
      <c r="N16" s="52"/>
    </row>
    <row r="18" spans="1:14" ht="51" x14ac:dyDescent="0.25">
      <c r="A18" s="11">
        <v>9</v>
      </c>
      <c r="B18" s="12" t="s">
        <v>193</v>
      </c>
      <c r="C18" s="39" t="s">
        <v>194</v>
      </c>
      <c r="D18" s="13">
        <v>1</v>
      </c>
      <c r="E18" s="12" t="s">
        <v>84</v>
      </c>
      <c r="G18" s="22">
        <v>0</v>
      </c>
      <c r="H18" s="22">
        <f>ROUND(D18*F18,0)</f>
        <v>0</v>
      </c>
      <c r="I18" s="22">
        <f>ROUND(D18*G18,0)</f>
        <v>0</v>
      </c>
      <c r="J18" s="52"/>
      <c r="K18" s="52"/>
      <c r="L18" s="52"/>
      <c r="M18" s="52"/>
      <c r="N18" s="52"/>
    </row>
    <row r="20" spans="1:14" ht="38.25" x14ac:dyDescent="0.25">
      <c r="A20" s="11">
        <v>10</v>
      </c>
      <c r="B20" s="12" t="s">
        <v>195</v>
      </c>
      <c r="C20" s="39" t="s">
        <v>196</v>
      </c>
      <c r="D20" s="13">
        <v>1</v>
      </c>
      <c r="E20" s="12" t="s">
        <v>84</v>
      </c>
      <c r="G20" s="22">
        <v>0</v>
      </c>
      <c r="H20" s="22">
        <f>ROUND(D20*F20,0)</f>
        <v>0</v>
      </c>
      <c r="I20" s="22">
        <f>ROUND(D20*G20,0)</f>
        <v>0</v>
      </c>
      <c r="J20" s="52"/>
      <c r="K20" s="52"/>
      <c r="L20" s="52"/>
      <c r="M20" s="52"/>
      <c r="N20" s="52"/>
    </row>
    <row r="22" spans="1:14" ht="38.25" x14ac:dyDescent="0.25">
      <c r="A22" s="11">
        <v>11</v>
      </c>
      <c r="B22" s="12" t="s">
        <v>197</v>
      </c>
      <c r="C22" s="39" t="s">
        <v>198</v>
      </c>
      <c r="D22" s="13">
        <v>1</v>
      </c>
      <c r="E22" s="12" t="s">
        <v>19</v>
      </c>
      <c r="G22" s="22">
        <v>0</v>
      </c>
      <c r="H22" s="22">
        <f>ROUND(D22*F22,0)</f>
        <v>0</v>
      </c>
      <c r="I22" s="22">
        <f>ROUND(D22*G22,0)</f>
        <v>0</v>
      </c>
      <c r="J22" s="52"/>
      <c r="K22" s="52"/>
      <c r="L22" s="52"/>
      <c r="M22" s="52"/>
      <c r="N22" s="52"/>
    </row>
    <row r="24" spans="1:14" ht="76.5" x14ac:dyDescent="0.25">
      <c r="A24" s="11">
        <v>12</v>
      </c>
      <c r="B24" s="12" t="s">
        <v>199</v>
      </c>
      <c r="C24" s="39" t="s">
        <v>200</v>
      </c>
      <c r="D24" s="13">
        <v>1</v>
      </c>
      <c r="E24" s="12" t="s">
        <v>12</v>
      </c>
      <c r="G24" s="22">
        <v>0</v>
      </c>
      <c r="H24" s="22">
        <f t="shared" ref="H24:H26" si="2">ROUND(D24*F24,0)</f>
        <v>0</v>
      </c>
      <c r="I24" s="22">
        <f t="shared" ref="I24:I26" si="3">ROUND(D24*G24,0)</f>
        <v>0</v>
      </c>
      <c r="J24" s="52"/>
      <c r="K24" s="52"/>
      <c r="L24" s="52"/>
      <c r="M24" s="52"/>
      <c r="N24" s="52"/>
    </row>
    <row r="25" spans="1:14" x14ac:dyDescent="0.25">
      <c r="D25" s="13">
        <v>0</v>
      </c>
    </row>
    <row r="26" spans="1:14" ht="63.75" x14ac:dyDescent="0.25">
      <c r="A26" s="11">
        <v>13</v>
      </c>
      <c r="B26" s="12" t="s">
        <v>201</v>
      </c>
      <c r="C26" s="39" t="s">
        <v>202</v>
      </c>
      <c r="D26" s="13">
        <v>1</v>
      </c>
      <c r="E26" s="12" t="s">
        <v>12</v>
      </c>
      <c r="G26" s="22">
        <v>0</v>
      </c>
      <c r="H26" s="22">
        <f t="shared" si="2"/>
        <v>0</v>
      </c>
      <c r="I26" s="22">
        <f t="shared" si="3"/>
        <v>0</v>
      </c>
      <c r="J26" s="52"/>
      <c r="K26" s="52"/>
      <c r="L26" s="52"/>
      <c r="M26" s="52"/>
      <c r="N26" s="52"/>
    </row>
    <row r="28" spans="1:14" ht="38.25" x14ac:dyDescent="0.25">
      <c r="A28" s="11">
        <v>14</v>
      </c>
      <c r="B28" s="12" t="s">
        <v>203</v>
      </c>
      <c r="C28" s="39" t="s">
        <v>204</v>
      </c>
      <c r="D28" s="13">
        <v>1</v>
      </c>
      <c r="E28" s="12" t="s">
        <v>12</v>
      </c>
      <c r="G28" s="22">
        <v>0</v>
      </c>
      <c r="H28" s="22">
        <f>ROUND(D28*F28,0)</f>
        <v>0</v>
      </c>
      <c r="I28" s="22">
        <f>ROUND(D28*G28,0)</f>
        <v>0</v>
      </c>
      <c r="J28" s="52"/>
      <c r="K28" s="52"/>
      <c r="L28" s="52"/>
      <c r="M28" s="52"/>
      <c r="N28" s="52"/>
    </row>
    <row r="30" spans="1:14" ht="63.75" x14ac:dyDescent="0.25">
      <c r="A30" s="11">
        <v>15</v>
      </c>
      <c r="B30" s="12" t="s">
        <v>205</v>
      </c>
      <c r="C30" s="39" t="s">
        <v>1735</v>
      </c>
      <c r="D30" s="13">
        <v>1</v>
      </c>
      <c r="E30" s="12" t="s">
        <v>84</v>
      </c>
      <c r="G30" s="22">
        <v>0</v>
      </c>
      <c r="H30" s="22">
        <f>ROUND(D30*F30,0)</f>
        <v>0</v>
      </c>
      <c r="I30" s="22">
        <f>ROUND(D30*G30,0)</f>
        <v>0</v>
      </c>
      <c r="J30" s="52"/>
      <c r="K30" s="52"/>
      <c r="L30" s="52"/>
      <c r="M30" s="52"/>
      <c r="N30" s="52"/>
    </row>
    <row r="31" spans="1:14" x14ac:dyDescent="0.25">
      <c r="C31" s="39"/>
    </row>
    <row r="32" spans="1:14" s="17" customFormat="1" ht="38.25" x14ac:dyDescent="0.25">
      <c r="A32" s="11"/>
      <c r="B32" s="12" t="s">
        <v>205</v>
      </c>
      <c r="C32" s="39" t="s">
        <v>1736</v>
      </c>
      <c r="D32" s="13">
        <v>1</v>
      </c>
      <c r="E32" s="12" t="s">
        <v>19</v>
      </c>
      <c r="F32" s="22"/>
      <c r="G32" s="22">
        <v>0</v>
      </c>
      <c r="H32" s="22">
        <f t="shared" ref="H32" si="4">ROUND(D32*F32,0)</f>
        <v>0</v>
      </c>
      <c r="I32" s="22">
        <f t="shared" ref="I32" si="5">ROUND(D32*G32,0)</f>
        <v>0</v>
      </c>
    </row>
    <row r="34" spans="1:9" x14ac:dyDescent="0.25">
      <c r="A34" s="14"/>
      <c r="B34" s="15"/>
      <c r="C34" s="40" t="s">
        <v>16</v>
      </c>
      <c r="D34" s="16"/>
      <c r="E34" s="15"/>
      <c r="F34" s="23"/>
      <c r="G34" s="23"/>
      <c r="H34" s="23">
        <f>ROUND(SUM(H2:H33),0)</f>
        <v>0</v>
      </c>
      <c r="I34" s="23">
        <f>ROUND(SUM(I2:I33),0)</f>
        <v>0</v>
      </c>
    </row>
    <row r="35" spans="1:9" x14ac:dyDescent="0.25">
      <c r="C35" s="39"/>
    </row>
    <row r="36" spans="1:9" x14ac:dyDescent="0.25">
      <c r="C36" s="39"/>
    </row>
    <row r="38" spans="1:9" ht="76.5" customHeight="1" x14ac:dyDescent="0.25"/>
    <row r="39" spans="1:9" ht="38.25" customHeight="1" x14ac:dyDescent="0.25">
      <c r="C39" s="39"/>
    </row>
    <row r="42" spans="1:9" x14ac:dyDescent="0.25">
      <c r="C42" s="39"/>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6"/>
  <sheetViews>
    <sheetView view="pageBreakPreview" topLeftCell="A5" zoomScale="110" zoomScaleNormal="100" zoomScaleSheetLayoutView="110" workbookViewId="0">
      <selection activeCell="G15" sqref="G15"/>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25.5" x14ac:dyDescent="0.25">
      <c r="A2" s="11">
        <v>1</v>
      </c>
      <c r="B2" s="12" t="s">
        <v>207</v>
      </c>
      <c r="C2" s="39" t="s">
        <v>208</v>
      </c>
      <c r="D2" s="13">
        <v>1</v>
      </c>
      <c r="E2" s="12" t="s">
        <v>19</v>
      </c>
      <c r="G2" s="22">
        <v>0</v>
      </c>
      <c r="H2" s="22">
        <f>ROUND(D2*F2,0)</f>
        <v>0</v>
      </c>
      <c r="I2" s="22">
        <f>ROUND(D2*G2,0)</f>
        <v>0</v>
      </c>
      <c r="J2" s="52"/>
      <c r="K2" s="52"/>
      <c r="L2" s="52"/>
      <c r="M2" s="52"/>
      <c r="N2" s="52"/>
    </row>
    <row r="3" spans="1:14" x14ac:dyDescent="0.25">
      <c r="J3" s="52"/>
      <c r="K3" s="52"/>
    </row>
    <row r="4" spans="1:14" ht="51" x14ac:dyDescent="0.25">
      <c r="A4" s="11">
        <v>2</v>
      </c>
      <c r="B4" s="12" t="s">
        <v>209</v>
      </c>
      <c r="C4" s="39" t="s">
        <v>210</v>
      </c>
      <c r="D4" s="13">
        <v>1</v>
      </c>
      <c r="E4" s="12" t="s">
        <v>19</v>
      </c>
      <c r="G4" s="22">
        <v>0</v>
      </c>
      <c r="H4" s="22">
        <f>ROUND(D4*F4,0)</f>
        <v>0</v>
      </c>
      <c r="I4" s="22">
        <f>ROUND(D4*G4,0)</f>
        <v>0</v>
      </c>
      <c r="J4" s="52"/>
      <c r="K4" s="52"/>
      <c r="L4" s="52"/>
      <c r="M4" s="52"/>
      <c r="N4" s="52"/>
    </row>
    <row r="5" spans="1:14" x14ac:dyDescent="0.25">
      <c r="J5" s="52"/>
      <c r="K5" s="52"/>
    </row>
    <row r="6" spans="1:14" ht="51" x14ac:dyDescent="0.25">
      <c r="A6" s="11">
        <v>3</v>
      </c>
      <c r="B6" s="12" t="s">
        <v>211</v>
      </c>
      <c r="C6" s="39" t="s">
        <v>212</v>
      </c>
      <c r="D6" s="13">
        <v>1</v>
      </c>
      <c r="E6" s="12" t="s">
        <v>19</v>
      </c>
      <c r="G6" s="22">
        <v>0</v>
      </c>
      <c r="H6" s="22">
        <f>ROUND(D6*F6,0)</f>
        <v>0</v>
      </c>
      <c r="I6" s="22">
        <f>ROUND(D6*G6,0)</f>
        <v>0</v>
      </c>
      <c r="J6" s="52"/>
      <c r="K6" s="52"/>
      <c r="L6" s="52"/>
      <c r="M6" s="52"/>
      <c r="N6" s="52"/>
    </row>
    <row r="7" spans="1:14" x14ac:dyDescent="0.25">
      <c r="J7" s="52"/>
      <c r="K7" s="52"/>
    </row>
    <row r="8" spans="1:14" ht="63.75" x14ac:dyDescent="0.25">
      <c r="A8" s="11">
        <v>4</v>
      </c>
      <c r="B8" s="12" t="s">
        <v>213</v>
      </c>
      <c r="C8" s="39" t="s">
        <v>214</v>
      </c>
      <c r="D8" s="13">
        <v>1</v>
      </c>
      <c r="E8" s="12" t="s">
        <v>19</v>
      </c>
      <c r="G8" s="22">
        <v>0</v>
      </c>
      <c r="H8" s="22">
        <f>ROUND(D8*F8,0)</f>
        <v>0</v>
      </c>
      <c r="I8" s="22">
        <f>ROUND(D8*G8,0)</f>
        <v>0</v>
      </c>
      <c r="J8" s="52"/>
      <c r="K8" s="52"/>
      <c r="L8" s="52"/>
      <c r="M8" s="52"/>
      <c r="N8" s="52"/>
    </row>
    <row r="9" spans="1:14" x14ac:dyDescent="0.25">
      <c r="K9" s="52"/>
    </row>
    <row r="10" spans="1:14" ht="38.25" x14ac:dyDescent="0.25">
      <c r="A10" s="11">
        <v>5</v>
      </c>
      <c r="B10" s="12" t="s">
        <v>215</v>
      </c>
      <c r="C10" s="39" t="s">
        <v>1271</v>
      </c>
      <c r="D10" s="13">
        <v>1</v>
      </c>
      <c r="E10" s="12" t="s">
        <v>19</v>
      </c>
      <c r="G10" s="22">
        <v>0</v>
      </c>
      <c r="H10" s="22">
        <f>ROUND(D10*F10,0)</f>
        <v>0</v>
      </c>
      <c r="I10" s="22">
        <f>ROUND(D10*G10,0)</f>
        <v>0</v>
      </c>
      <c r="J10" s="52"/>
      <c r="K10" s="52"/>
      <c r="L10" s="52"/>
      <c r="M10" s="52"/>
      <c r="N10" s="52"/>
    </row>
    <row r="11" spans="1:14" x14ac:dyDescent="0.25">
      <c r="C11" s="39"/>
      <c r="J11" s="52"/>
      <c r="K11" s="52"/>
      <c r="L11" s="52"/>
      <c r="M11" s="52"/>
      <c r="N11" s="52"/>
    </row>
    <row r="12" spans="1:14" ht="25.5" x14ac:dyDescent="0.25">
      <c r="A12" s="11">
        <v>6</v>
      </c>
      <c r="B12" s="12" t="s">
        <v>1302</v>
      </c>
      <c r="C12" s="39" t="s">
        <v>1304</v>
      </c>
      <c r="D12" s="13">
        <v>1</v>
      </c>
      <c r="E12" s="12" t="s">
        <v>19</v>
      </c>
      <c r="G12" s="22">
        <v>0</v>
      </c>
      <c r="H12" s="22">
        <f t="shared" ref="H12:H14" si="0">ROUND(D12*F12,0)</f>
        <v>0</v>
      </c>
      <c r="I12" s="22">
        <f t="shared" ref="I12:I14" si="1">ROUND(D12*G12,0)</f>
        <v>0</v>
      </c>
      <c r="J12" s="52"/>
      <c r="K12" s="52"/>
      <c r="L12" s="52"/>
      <c r="M12" s="52"/>
      <c r="N12" s="52"/>
    </row>
    <row r="13" spans="1:14" x14ac:dyDescent="0.25">
      <c r="C13" s="39"/>
      <c r="J13" s="52"/>
      <c r="K13" s="52"/>
      <c r="L13" s="52"/>
      <c r="M13" s="52"/>
      <c r="N13" s="52"/>
    </row>
    <row r="14" spans="1:14" ht="25.5" x14ac:dyDescent="0.25">
      <c r="A14" s="11">
        <v>7</v>
      </c>
      <c r="B14" s="12" t="s">
        <v>1303</v>
      </c>
      <c r="C14" s="39" t="s">
        <v>1305</v>
      </c>
      <c r="D14" s="13">
        <v>1</v>
      </c>
      <c r="E14" s="12" t="s">
        <v>84</v>
      </c>
      <c r="G14" s="22">
        <v>0</v>
      </c>
      <c r="H14" s="22">
        <f t="shared" si="0"/>
        <v>0</v>
      </c>
      <c r="I14" s="22">
        <f t="shared" si="1"/>
        <v>0</v>
      </c>
    </row>
    <row r="15" spans="1:14" s="17" customFormat="1" x14ac:dyDescent="0.25">
      <c r="A15" s="14"/>
      <c r="B15" s="15"/>
      <c r="C15" s="40" t="s">
        <v>16</v>
      </c>
      <c r="D15" s="16"/>
      <c r="E15" s="15"/>
      <c r="F15" s="23"/>
      <c r="G15" s="23"/>
      <c r="H15" s="23">
        <f>ROUND(SUM(H2:H14),0)</f>
        <v>0</v>
      </c>
      <c r="I15" s="23">
        <f>ROUND(SUM(I2:I14),0)</f>
        <v>0</v>
      </c>
    </row>
    <row r="16" spans="1:14" x14ac:dyDescent="0.25">
      <c r="C16" s="39"/>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N20"/>
  <sheetViews>
    <sheetView view="pageBreakPreview" topLeftCell="A11" zoomScale="110" zoomScaleNormal="100" zoomScaleSheetLayoutView="110" workbookViewId="0">
      <selection activeCell="G19" sqref="G19"/>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s="17" customFormat="1" ht="29.25" customHeight="1" x14ac:dyDescent="0.25">
      <c r="A2" s="11">
        <v>1</v>
      </c>
      <c r="B2" s="12" t="s">
        <v>1322</v>
      </c>
      <c r="C2" s="39" t="s">
        <v>1320</v>
      </c>
      <c r="D2" s="13">
        <v>1</v>
      </c>
      <c r="E2" s="12" t="s">
        <v>19</v>
      </c>
      <c r="F2" s="22"/>
      <c r="G2" s="22">
        <v>0</v>
      </c>
      <c r="H2" s="22">
        <f>ROUND(D2*F2,0)</f>
        <v>0</v>
      </c>
      <c r="I2" s="22">
        <f>ROUND(D2*G2,0)</f>
        <v>0</v>
      </c>
    </row>
    <row r="3" spans="1:14" s="17" customFormat="1" x14ac:dyDescent="0.25">
      <c r="A3" s="12"/>
      <c r="B3" s="12"/>
      <c r="C3" s="39"/>
      <c r="D3" s="13"/>
      <c r="E3" s="12"/>
      <c r="F3" s="22"/>
      <c r="G3" s="22"/>
      <c r="H3" s="22"/>
      <c r="I3" s="22"/>
    </row>
    <row r="4" spans="1:14" s="17" customFormat="1" x14ac:dyDescent="0.25">
      <c r="A4" s="12"/>
      <c r="B4" s="12" t="s">
        <v>1322</v>
      </c>
      <c r="C4" s="39" t="s">
        <v>1323</v>
      </c>
      <c r="D4" s="13">
        <v>1</v>
      </c>
      <c r="E4" s="12" t="s">
        <v>19</v>
      </c>
      <c r="F4" s="22"/>
      <c r="G4" s="22">
        <v>0</v>
      </c>
      <c r="H4" s="22">
        <f t="shared" ref="H4" si="0">ROUND(D4*F4,0)</f>
        <v>0</v>
      </c>
      <c r="I4" s="22">
        <f t="shared" ref="I4" si="1">ROUND(D4*G4,0)</f>
        <v>0</v>
      </c>
    </row>
    <row r="5" spans="1:14" s="17" customFormat="1" x14ac:dyDescent="0.25">
      <c r="A5" s="12"/>
      <c r="B5" s="12"/>
      <c r="C5" s="39"/>
      <c r="D5" s="13"/>
      <c r="E5" s="12"/>
      <c r="F5" s="22"/>
      <c r="G5" s="22"/>
      <c r="H5" s="22"/>
      <c r="I5" s="22"/>
    </row>
    <row r="6" spans="1:14" ht="38.25" x14ac:dyDescent="0.25">
      <c r="A6" s="11">
        <v>2</v>
      </c>
      <c r="B6" s="12" t="s">
        <v>217</v>
      </c>
      <c r="C6" s="39" t="s">
        <v>1316</v>
      </c>
      <c r="D6" s="13">
        <v>1</v>
      </c>
      <c r="E6" s="12" t="s">
        <v>19</v>
      </c>
      <c r="G6" s="22">
        <v>0</v>
      </c>
      <c r="H6" s="22">
        <f>ROUND(D6*F6,0)</f>
        <v>0</v>
      </c>
      <c r="I6" s="22">
        <f>ROUND(D6*G6,0)</f>
        <v>0</v>
      </c>
      <c r="J6" s="52"/>
      <c r="K6" s="52"/>
      <c r="L6" s="52"/>
      <c r="M6" s="52"/>
      <c r="N6" s="52"/>
    </row>
    <row r="7" spans="1:14" x14ac:dyDescent="0.25">
      <c r="C7" s="39"/>
      <c r="J7" s="52"/>
      <c r="K7" s="52"/>
      <c r="L7" s="52"/>
      <c r="M7" s="52"/>
      <c r="N7" s="52"/>
    </row>
    <row r="8" spans="1:14" ht="25.5" x14ac:dyDescent="0.25">
      <c r="A8" s="11">
        <v>3</v>
      </c>
      <c r="B8" s="12" t="s">
        <v>1319</v>
      </c>
      <c r="C8" s="39" t="s">
        <v>1321</v>
      </c>
      <c r="D8" s="13">
        <v>1</v>
      </c>
      <c r="E8" s="12" t="s">
        <v>19</v>
      </c>
      <c r="G8" s="22">
        <v>0</v>
      </c>
      <c r="H8" s="22">
        <f t="shared" ref="H8" si="2">ROUND(D8*F8,0)</f>
        <v>0</v>
      </c>
      <c r="I8" s="22">
        <f t="shared" ref="I8" si="3">ROUND(D8*G8,0)</f>
        <v>0</v>
      </c>
      <c r="J8" s="52"/>
      <c r="K8" s="52"/>
      <c r="L8" s="52"/>
      <c r="M8" s="52"/>
      <c r="N8" s="52"/>
    </row>
    <row r="10" spans="1:14" ht="63.75" x14ac:dyDescent="0.25">
      <c r="A10" s="11">
        <v>4</v>
      </c>
      <c r="B10" s="12" t="s">
        <v>218</v>
      </c>
      <c r="C10" s="39" t="s">
        <v>219</v>
      </c>
      <c r="D10" s="13">
        <v>1</v>
      </c>
      <c r="E10" s="12" t="s">
        <v>19</v>
      </c>
      <c r="G10" s="22">
        <v>0</v>
      </c>
      <c r="H10" s="22">
        <f>ROUND(D10*F10,0)</f>
        <v>0</v>
      </c>
      <c r="I10" s="22">
        <f>ROUND(D10*G10,0)</f>
        <v>0</v>
      </c>
      <c r="J10" s="52"/>
      <c r="K10" s="52"/>
      <c r="L10" s="52"/>
      <c r="M10" s="52"/>
      <c r="N10" s="52"/>
    </row>
    <row r="11" spans="1:14" x14ac:dyDescent="0.25">
      <c r="J11" s="52"/>
    </row>
    <row r="12" spans="1:14" ht="63.75" x14ac:dyDescent="0.25">
      <c r="A12" s="11">
        <v>5</v>
      </c>
      <c r="B12" s="12" t="s">
        <v>220</v>
      </c>
      <c r="C12" s="39" t="s">
        <v>221</v>
      </c>
      <c r="D12" s="13">
        <v>1</v>
      </c>
      <c r="E12" s="12" t="s">
        <v>19</v>
      </c>
      <c r="G12" s="22">
        <v>0</v>
      </c>
      <c r="H12" s="22">
        <f>ROUND(D12*F12,0)</f>
        <v>0</v>
      </c>
      <c r="I12" s="22">
        <f>ROUND(D12*G12,0)</f>
        <v>0</v>
      </c>
      <c r="J12" s="52"/>
      <c r="K12" s="52"/>
      <c r="L12" s="52"/>
      <c r="M12" s="52"/>
      <c r="N12" s="52"/>
    </row>
    <row r="13" spans="1:14" x14ac:dyDescent="0.25">
      <c r="C13" s="39"/>
      <c r="J13" s="52"/>
      <c r="K13" s="52"/>
      <c r="L13" s="52"/>
      <c r="M13" s="52"/>
      <c r="N13" s="52"/>
    </row>
    <row r="14" spans="1:14" ht="38.25" x14ac:dyDescent="0.25">
      <c r="A14" s="11">
        <v>6</v>
      </c>
      <c r="B14" s="12" t="s">
        <v>1317</v>
      </c>
      <c r="C14" s="39" t="s">
        <v>1318</v>
      </c>
      <c r="D14" s="13">
        <v>1</v>
      </c>
      <c r="E14" s="12" t="s">
        <v>19</v>
      </c>
      <c r="G14" s="22">
        <v>0</v>
      </c>
      <c r="H14" s="22">
        <f t="shared" ref="H14" si="4">ROUND(D14*F14,0)</f>
        <v>0</v>
      </c>
      <c r="I14" s="22">
        <f t="shared" ref="I14" si="5">ROUND(D14*G14,0)</f>
        <v>0</v>
      </c>
      <c r="J14" s="52"/>
      <c r="K14" s="52"/>
      <c r="L14" s="52"/>
      <c r="M14" s="52"/>
      <c r="N14" s="52"/>
    </row>
    <row r="15" spans="1:14" x14ac:dyDescent="0.25">
      <c r="J15" s="52"/>
    </row>
    <row r="16" spans="1:14" ht="76.5" x14ac:dyDescent="0.25">
      <c r="A16" s="11">
        <v>7</v>
      </c>
      <c r="B16" s="12" t="s">
        <v>222</v>
      </c>
      <c r="C16" s="39" t="s">
        <v>1273</v>
      </c>
      <c r="D16" s="13">
        <v>1</v>
      </c>
      <c r="E16" s="12" t="s">
        <v>19</v>
      </c>
      <c r="G16" s="22">
        <v>0</v>
      </c>
      <c r="H16" s="22">
        <f>ROUND(D16*F16,0)</f>
        <v>0</v>
      </c>
      <c r="I16" s="22">
        <f>ROUND(D16*G16,0)</f>
        <v>0</v>
      </c>
      <c r="J16" s="52"/>
      <c r="K16" s="52"/>
      <c r="L16" s="52"/>
      <c r="M16" s="52"/>
      <c r="N16" s="52"/>
    </row>
    <row r="17" spans="1:14" x14ac:dyDescent="0.25">
      <c r="J17" s="52"/>
    </row>
    <row r="18" spans="1:14" ht="76.5" x14ac:dyDescent="0.25">
      <c r="A18" s="11">
        <v>8</v>
      </c>
      <c r="B18" s="12" t="s">
        <v>223</v>
      </c>
      <c r="C18" s="39" t="s">
        <v>1272</v>
      </c>
      <c r="D18" s="13">
        <v>1</v>
      </c>
      <c r="E18" s="12" t="s">
        <v>19</v>
      </c>
      <c r="G18" s="22">
        <v>0</v>
      </c>
      <c r="H18" s="22">
        <f>ROUND(D18*F18,0)</f>
        <v>0</v>
      </c>
      <c r="I18" s="22">
        <f>ROUND(D18*G18,0)</f>
        <v>0</v>
      </c>
      <c r="J18" s="52"/>
      <c r="K18" s="52"/>
      <c r="L18" s="52"/>
      <c r="M18" s="52"/>
      <c r="N18" s="52"/>
    </row>
    <row r="20" spans="1:14" s="17" customFormat="1" x14ac:dyDescent="0.25">
      <c r="A20" s="14"/>
      <c r="B20" s="15"/>
      <c r="C20" s="40" t="s">
        <v>16</v>
      </c>
      <c r="D20" s="16"/>
      <c r="E20" s="15"/>
      <c r="F20" s="23"/>
      <c r="G20" s="23"/>
      <c r="H20" s="23">
        <f>ROUND(SUM(H6:H19),0)</f>
        <v>0</v>
      </c>
      <c r="I20" s="23">
        <f>ROUND(SUM(I6:I19),0)</f>
        <v>0</v>
      </c>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C34"/>
  <sheetViews>
    <sheetView view="pageBreakPreview" zoomScale="110" zoomScaleNormal="100" zoomScaleSheetLayoutView="110" workbookViewId="0">
      <selection activeCell="C17" sqref="C17"/>
    </sheetView>
  </sheetViews>
  <sheetFormatPr defaultColWidth="9.140625" defaultRowHeight="15.75" x14ac:dyDescent="0.25"/>
  <cols>
    <col min="1" max="1" width="47.85546875" style="2" customWidth="1"/>
    <col min="2" max="2" width="15.42578125" style="2" bestFit="1" customWidth="1"/>
    <col min="3" max="3" width="17" style="2" bestFit="1" customWidth="1"/>
    <col min="4" max="16384" width="9.140625" style="2"/>
  </cols>
  <sheetData>
    <row r="1" spans="1:3" s="3" customFormat="1" x14ac:dyDescent="0.25">
      <c r="A1" s="3" t="s">
        <v>0</v>
      </c>
      <c r="B1" s="4" t="s">
        <v>1</v>
      </c>
      <c r="C1" s="4" t="s">
        <v>2</v>
      </c>
    </row>
    <row r="2" spans="1:3" x14ac:dyDescent="0.25">
      <c r="A2" s="48" t="s">
        <v>1288</v>
      </c>
      <c r="B2" s="49">
        <f>'Szig. munkák'!H4</f>
        <v>0</v>
      </c>
      <c r="C2" s="49">
        <f>'Szig. munkák'!I4</f>
        <v>0</v>
      </c>
    </row>
    <row r="3" spans="1:3" x14ac:dyDescent="0.25">
      <c r="A3" s="50" t="s">
        <v>17</v>
      </c>
      <c r="B3" s="51">
        <f>'Felv. lét'!H14</f>
        <v>0</v>
      </c>
      <c r="C3" s="51">
        <f>'Felv. lét'!I14</f>
        <v>0</v>
      </c>
    </row>
    <row r="4" spans="1:3" x14ac:dyDescent="0.25">
      <c r="A4" s="50" t="s">
        <v>1370</v>
      </c>
      <c r="B4" s="51">
        <f>Bontás!G30</f>
        <v>0</v>
      </c>
      <c r="C4" s="51">
        <f>Bontás!H30</f>
        <v>0</v>
      </c>
    </row>
    <row r="5" spans="1:3" x14ac:dyDescent="0.25">
      <c r="A5" s="50" t="s">
        <v>25</v>
      </c>
      <c r="B5" s="51">
        <f>'Zsal. és állv.'!H9</f>
        <v>0</v>
      </c>
      <c r="C5" s="51">
        <f>'Zsal. és állv.'!I9</f>
        <v>0</v>
      </c>
    </row>
    <row r="6" spans="1:3" x14ac:dyDescent="0.25">
      <c r="A6" s="50" t="s">
        <v>43</v>
      </c>
      <c r="B6" s="51">
        <f>'Irtás föld.'!H22</f>
        <v>0</v>
      </c>
      <c r="C6" s="51">
        <f>'Irtás föld.'!I22</f>
        <v>0</v>
      </c>
    </row>
    <row r="7" spans="1:3" x14ac:dyDescent="0.25">
      <c r="A7" s="50" t="s">
        <v>48</v>
      </c>
      <c r="B7" s="51">
        <f>Síkalapozás!H6</f>
        <v>0</v>
      </c>
      <c r="C7" s="51">
        <f>Síkalapozás!I6</f>
        <v>0</v>
      </c>
    </row>
    <row r="8" spans="1:3" x14ac:dyDescent="0.25">
      <c r="A8" s="50" t="s">
        <v>79</v>
      </c>
      <c r="B8" s="51">
        <f>'Helyszíni bet.'!H34</f>
        <v>0</v>
      </c>
      <c r="C8" s="51">
        <f>'Helyszíni bet.'!I34</f>
        <v>0</v>
      </c>
    </row>
    <row r="9" spans="1:3" x14ac:dyDescent="0.25">
      <c r="A9" s="50" t="s">
        <v>1371</v>
      </c>
      <c r="B9" s="51">
        <f>'Kőműves munkák'!G15</f>
        <v>0</v>
      </c>
      <c r="C9" s="51">
        <f>'Kőműves munkák'!H15</f>
        <v>0</v>
      </c>
    </row>
    <row r="10" spans="1:3" x14ac:dyDescent="0.25">
      <c r="A10" s="50" t="s">
        <v>122</v>
      </c>
      <c r="B10" s="51">
        <f>'Fém- és könnyű ép.'!H38</f>
        <v>0</v>
      </c>
      <c r="C10" s="51">
        <f>'Fém- és könnyű ép.'!I38</f>
        <v>0</v>
      </c>
    </row>
    <row r="11" spans="1:3" x14ac:dyDescent="0.25">
      <c r="A11" s="50" t="s">
        <v>125</v>
      </c>
      <c r="B11" s="51">
        <f>'Vakolás és rab.'!H5</f>
        <v>0</v>
      </c>
      <c r="C11" s="51">
        <f>'Vakolás és rab.'!I5</f>
        <v>0</v>
      </c>
    </row>
    <row r="12" spans="1:3" x14ac:dyDescent="0.25">
      <c r="A12" s="50" t="s">
        <v>132</v>
      </c>
      <c r="B12" s="51">
        <f>Szárazépítés!H13</f>
        <v>0</v>
      </c>
      <c r="C12" s="51">
        <f>Szárazépítés!I13</f>
        <v>0</v>
      </c>
    </row>
    <row r="13" spans="1:3" x14ac:dyDescent="0.25">
      <c r="A13" s="50" t="s">
        <v>146</v>
      </c>
      <c r="B13" s="51">
        <f>Aljzatkészítés!H18</f>
        <v>0</v>
      </c>
      <c r="C13" s="51">
        <f>Aljzatkészítés!I18</f>
        <v>0</v>
      </c>
    </row>
    <row r="14" spans="1:3" x14ac:dyDescent="0.25">
      <c r="A14" s="50" t="s">
        <v>161</v>
      </c>
      <c r="B14" s="51">
        <f>Bádogozás!H16</f>
        <v>0</v>
      </c>
      <c r="C14" s="51">
        <f>Bádogozás!I16</f>
        <v>0</v>
      </c>
    </row>
    <row r="15" spans="1:3" x14ac:dyDescent="0.25">
      <c r="A15" s="50" t="s">
        <v>176</v>
      </c>
      <c r="B15" s="51">
        <f>'Fa- és műanyag szerk.'!H36</f>
        <v>0</v>
      </c>
      <c r="C15" s="51">
        <f>'Fa- és műanyag szerk.'!I36</f>
        <v>0</v>
      </c>
    </row>
    <row r="16" spans="1:3" ht="17.25" customHeight="1" x14ac:dyDescent="0.25">
      <c r="A16" s="50" t="s">
        <v>206</v>
      </c>
      <c r="B16" s="51">
        <f>'Fém nyílászáró'!H34</f>
        <v>0</v>
      </c>
      <c r="C16" s="51">
        <f>'Fém nyílászáró'!I34</f>
        <v>0</v>
      </c>
    </row>
    <row r="17" spans="1:3" x14ac:dyDescent="0.25">
      <c r="A17" s="50" t="s">
        <v>216</v>
      </c>
      <c r="B17" s="51">
        <f>Felületképzés!H15</f>
        <v>0</v>
      </c>
      <c r="C17" s="51">
        <f>Felületképzés!I15</f>
        <v>0</v>
      </c>
    </row>
    <row r="18" spans="1:3" x14ac:dyDescent="0.25">
      <c r="A18" s="50" t="s">
        <v>224</v>
      </c>
      <c r="B18" s="51">
        <f>Szigetelés!H20</f>
        <v>0</v>
      </c>
      <c r="C18" s="51">
        <f>Szigetelés!I20</f>
        <v>0</v>
      </c>
    </row>
    <row r="19" spans="1:3" x14ac:dyDescent="0.25">
      <c r="A19" s="50" t="s">
        <v>233</v>
      </c>
      <c r="B19" s="51">
        <f>Útburkolatalap!H10</f>
        <v>0</v>
      </c>
      <c r="C19" s="51">
        <f>Útburkolatalap!I10</f>
        <v>0</v>
      </c>
    </row>
    <row r="20" spans="1:3" x14ac:dyDescent="0.25">
      <c r="A20" s="50" t="s">
        <v>239</v>
      </c>
      <c r="B20" s="51">
        <f>Kőburkolat!H10</f>
        <v>0</v>
      </c>
      <c r="C20" s="51">
        <f>Kőburkolat!I10</f>
        <v>0</v>
      </c>
    </row>
    <row r="21" spans="1:3" x14ac:dyDescent="0.25">
      <c r="A21" s="50" t="s">
        <v>242</v>
      </c>
      <c r="B21" s="51">
        <f>Bitumenes!H4</f>
        <v>0</v>
      </c>
      <c r="C21" s="51">
        <f>Bitumenes!I4</f>
        <v>0</v>
      </c>
    </row>
    <row r="22" spans="1:3" x14ac:dyDescent="0.25">
      <c r="A22" s="50" t="s">
        <v>523</v>
      </c>
      <c r="B22" s="51">
        <f>Villany!H123</f>
        <v>0</v>
      </c>
      <c r="C22" s="51">
        <f>Villany!I123</f>
        <v>0</v>
      </c>
    </row>
    <row r="23" spans="1:3" x14ac:dyDescent="0.25">
      <c r="A23" s="50" t="s">
        <v>1289</v>
      </c>
      <c r="B23" s="51">
        <f>'Ép. kívüli gép.'!H25</f>
        <v>0</v>
      </c>
      <c r="C23" s="51">
        <f>'Ép. kívüli gép.'!I25</f>
        <v>0</v>
      </c>
    </row>
    <row r="24" spans="1:3" x14ac:dyDescent="0.25">
      <c r="A24" s="50" t="s">
        <v>1290</v>
      </c>
      <c r="B24" s="51">
        <f>'Belső gép'!H46</f>
        <v>0</v>
      </c>
      <c r="C24" s="51">
        <f>'Belső gép'!I46</f>
        <v>0</v>
      </c>
    </row>
    <row r="25" spans="1:3" x14ac:dyDescent="0.25">
      <c r="A25" s="50" t="s">
        <v>1160</v>
      </c>
      <c r="B25" s="51">
        <f>Légtechnika!H224</f>
        <v>0</v>
      </c>
      <c r="C25" s="51">
        <f>Légtechnika!I224</f>
        <v>0</v>
      </c>
    </row>
    <row r="26" spans="1:3" x14ac:dyDescent="0.25">
      <c r="A26" s="50" t="s">
        <v>1161</v>
      </c>
      <c r="B26" s="51">
        <f>'Víz-csatorna'!H57</f>
        <v>0</v>
      </c>
      <c r="C26" s="51">
        <f>'Víz-csatorna'!I57</f>
        <v>0</v>
      </c>
    </row>
    <row r="27" spans="1:3" x14ac:dyDescent="0.25">
      <c r="A27" s="50" t="s">
        <v>1162</v>
      </c>
      <c r="B27" s="51">
        <f>'Fűtés-hűtés'!H72</f>
        <v>0</v>
      </c>
      <c r="C27" s="51">
        <f>'Fűtés-hűtés'!I72</f>
        <v>0</v>
      </c>
    </row>
    <row r="28" spans="1:3" x14ac:dyDescent="0.25">
      <c r="A28" s="50" t="s">
        <v>1163</v>
      </c>
      <c r="B28" s="51">
        <f>'Techn. hűtés'!H25</f>
        <v>0</v>
      </c>
      <c r="C28" s="51">
        <f>'Techn. hűtés'!I25</f>
        <v>0</v>
      </c>
    </row>
    <row r="29" spans="1:3" x14ac:dyDescent="0.25">
      <c r="A29" s="50" t="s">
        <v>1291</v>
      </c>
      <c r="B29" s="51">
        <f>'Kazán tart.'!H35</f>
        <v>0</v>
      </c>
      <c r="C29" s="51">
        <f>'Kazán tart.'!I35</f>
        <v>0</v>
      </c>
    </row>
    <row r="30" spans="1:3" x14ac:dyDescent="0.25">
      <c r="A30" s="50" t="s">
        <v>1164</v>
      </c>
      <c r="B30" s="51">
        <f>'Kazánházi gőzelosztó'!H27</f>
        <v>0</v>
      </c>
      <c r="C30" s="51">
        <f>'Kazánházi gőzelosztó'!I27</f>
        <v>0</v>
      </c>
    </row>
    <row r="31" spans="1:3" x14ac:dyDescent="0.25">
      <c r="A31" s="50" t="s">
        <v>1165</v>
      </c>
      <c r="B31" s="51">
        <f>'Gőz és kondenz vez.'!H59</f>
        <v>0</v>
      </c>
      <c r="C31" s="51">
        <f>'Gőz és kondenz vez.'!I59</f>
        <v>0</v>
      </c>
    </row>
    <row r="32" spans="1:3" x14ac:dyDescent="0.25">
      <c r="A32" s="50" t="s">
        <v>1292</v>
      </c>
      <c r="B32" s="51">
        <f>'Gépészet, ált.'!H26</f>
        <v>0</v>
      </c>
      <c r="C32" s="51">
        <f>'Gépészet, ált.'!I26</f>
        <v>0</v>
      </c>
    </row>
    <row r="33" spans="1:3" s="3" customFormat="1" x14ac:dyDescent="0.25">
      <c r="A33" s="3" t="s">
        <v>243</v>
      </c>
      <c r="B33" s="46">
        <f>SUM(B2:B32)</f>
        <v>0</v>
      </c>
      <c r="C33" s="46">
        <f>SUM(C2:C32)</f>
        <v>0</v>
      </c>
    </row>
    <row r="34" spans="1:3" ht="17.25" x14ac:dyDescent="0.25">
      <c r="A34" s="57" t="s">
        <v>1260</v>
      </c>
      <c r="B34" s="57"/>
      <c r="C34" s="58">
        <f>SUM(B33:C33)</f>
        <v>0</v>
      </c>
    </row>
  </sheetData>
  <pageMargins left="0.70866141732283472" right="0.47244094488188981" top="0.74803149606299213" bottom="0.74803149606299213" header="0.31496062992125984" footer="0.31496062992125984"/>
  <pageSetup paperSize="9" firstPageNumber="4294963191" fitToHeight="0" orientation="portrait" r:id="rId1"/>
  <headerFooter>
    <oddFooter>&amp;L&amp;A&amp;P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N16"/>
  <sheetViews>
    <sheetView view="pageBreakPreview" topLeftCell="C1" zoomScale="110" zoomScaleNormal="100" zoomScaleSheetLayoutView="110" workbookViewId="0">
      <selection activeCell="G10" sqref="G10"/>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38.25" x14ac:dyDescent="0.25">
      <c r="A2" s="11">
        <v>1</v>
      </c>
      <c r="B2" s="12" t="s">
        <v>225</v>
      </c>
      <c r="C2" s="39" t="s">
        <v>226</v>
      </c>
      <c r="D2" s="13">
        <v>1</v>
      </c>
      <c r="E2" s="12" t="s">
        <v>29</v>
      </c>
      <c r="G2" s="22">
        <v>0</v>
      </c>
      <c r="H2" s="22">
        <f>ROUND(D2*F2,0)</f>
        <v>0</v>
      </c>
      <c r="I2" s="22">
        <f>ROUND(D2*G2,0)</f>
        <v>0</v>
      </c>
      <c r="J2" s="52"/>
      <c r="K2" s="52"/>
      <c r="L2" s="52"/>
      <c r="M2" s="52"/>
      <c r="N2" s="52"/>
    </row>
    <row r="3" spans="1:14" x14ac:dyDescent="0.25">
      <c r="J3" s="52"/>
      <c r="K3" s="52"/>
      <c r="L3" s="52"/>
    </row>
    <row r="4" spans="1:14" ht="38.25" x14ac:dyDescent="0.25">
      <c r="A4" s="11">
        <v>2</v>
      </c>
      <c r="B4" s="12" t="s">
        <v>227</v>
      </c>
      <c r="C4" s="39" t="s">
        <v>228</v>
      </c>
      <c r="D4" s="13">
        <v>1</v>
      </c>
      <c r="E4" s="12" t="s">
        <v>29</v>
      </c>
      <c r="G4" s="22">
        <v>0</v>
      </c>
      <c r="H4" s="22">
        <f t="shared" ref="H4:H9" si="0">ROUND(D4*F4,0)</f>
        <v>0</v>
      </c>
      <c r="I4" s="22">
        <f t="shared" ref="I4:I9" si="1">ROUND(D4*G4,0)</f>
        <v>0</v>
      </c>
      <c r="J4" s="52"/>
      <c r="K4" s="52"/>
      <c r="L4" s="52"/>
      <c r="M4" s="52"/>
      <c r="N4" s="52"/>
    </row>
    <row r="5" spans="1:14" ht="38.25" x14ac:dyDescent="0.25">
      <c r="A5" s="11">
        <v>1</v>
      </c>
      <c r="B5" s="12" t="s">
        <v>288</v>
      </c>
      <c r="C5" s="39" t="s">
        <v>289</v>
      </c>
      <c r="D5" s="13">
        <v>1</v>
      </c>
      <c r="E5" s="12" t="s">
        <v>29</v>
      </c>
      <c r="G5" s="22">
        <v>0</v>
      </c>
      <c r="H5" s="22">
        <f t="shared" si="0"/>
        <v>0</v>
      </c>
      <c r="I5" s="22">
        <f t="shared" si="1"/>
        <v>0</v>
      </c>
      <c r="J5" s="52"/>
      <c r="K5" s="52"/>
      <c r="L5" s="52"/>
      <c r="M5" s="52"/>
      <c r="N5" s="52"/>
    </row>
    <row r="6" spans="1:14" ht="38.25" x14ac:dyDescent="0.25">
      <c r="A6" s="11">
        <v>3</v>
      </c>
      <c r="B6" s="12" t="s">
        <v>229</v>
      </c>
      <c r="C6" s="39" t="s">
        <v>230</v>
      </c>
      <c r="D6" s="13">
        <v>1</v>
      </c>
      <c r="E6" s="12" t="s">
        <v>29</v>
      </c>
      <c r="G6" s="22">
        <v>0</v>
      </c>
      <c r="H6" s="22">
        <f t="shared" si="0"/>
        <v>0</v>
      </c>
      <c r="I6" s="22">
        <f t="shared" si="1"/>
        <v>0</v>
      </c>
      <c r="J6" s="52"/>
      <c r="K6" s="52"/>
      <c r="L6" s="52"/>
      <c r="M6" s="52"/>
      <c r="N6" s="52"/>
    </row>
    <row r="7" spans="1:14" x14ac:dyDescent="0.25">
      <c r="J7" s="52"/>
      <c r="K7" s="52"/>
      <c r="L7" s="52"/>
    </row>
    <row r="8" spans="1:14" ht="38.25" x14ac:dyDescent="0.25">
      <c r="A8" s="11">
        <v>4</v>
      </c>
      <c r="B8" s="12" t="s">
        <v>231</v>
      </c>
      <c r="C8" s="39" t="s">
        <v>232</v>
      </c>
      <c r="D8" s="13">
        <v>1</v>
      </c>
      <c r="E8" s="12" t="s">
        <v>29</v>
      </c>
      <c r="G8" s="22">
        <v>0</v>
      </c>
      <c r="H8" s="22">
        <f t="shared" si="0"/>
        <v>0</v>
      </c>
      <c r="I8" s="22">
        <f t="shared" si="1"/>
        <v>0</v>
      </c>
      <c r="J8" s="52"/>
      <c r="K8" s="52"/>
      <c r="L8" s="52"/>
      <c r="M8" s="52"/>
      <c r="N8" s="52"/>
    </row>
    <row r="9" spans="1:14" ht="38.25" x14ac:dyDescent="0.25">
      <c r="A9" s="11">
        <v>1</v>
      </c>
      <c r="B9" s="12" t="s">
        <v>225</v>
      </c>
      <c r="C9" s="39" t="s">
        <v>226</v>
      </c>
      <c r="D9" s="13">
        <v>1</v>
      </c>
      <c r="E9" s="12" t="s">
        <v>29</v>
      </c>
      <c r="G9" s="22">
        <v>0</v>
      </c>
      <c r="H9" s="22">
        <f t="shared" si="0"/>
        <v>0</v>
      </c>
      <c r="I9" s="22">
        <f t="shared" si="1"/>
        <v>0</v>
      </c>
      <c r="J9" s="52"/>
      <c r="K9" s="52"/>
      <c r="L9" s="52"/>
      <c r="M9" s="52"/>
      <c r="N9" s="52"/>
    </row>
    <row r="10" spans="1:14" s="17" customFormat="1" x14ac:dyDescent="0.25">
      <c r="A10" s="14"/>
      <c r="B10" s="15"/>
      <c r="C10" s="40" t="s">
        <v>16</v>
      </c>
      <c r="D10" s="16"/>
      <c r="E10" s="15"/>
      <c r="F10" s="23"/>
      <c r="G10" s="23"/>
      <c r="H10" s="23">
        <f>ROUND(SUM(H2:H9),0)</f>
        <v>0</v>
      </c>
      <c r="I10" s="23">
        <f>ROUND(SUM(I2:I9),0)</f>
        <v>0</v>
      </c>
    </row>
    <row r="13" spans="1:14" x14ac:dyDescent="0.25">
      <c r="C13" s="39"/>
    </row>
    <row r="16" spans="1:14" x14ac:dyDescent="0.25">
      <c r="C16" s="39"/>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N10"/>
  <sheetViews>
    <sheetView view="pageBreakPreview" zoomScale="110" zoomScaleNormal="100" zoomScaleSheetLayoutView="110" workbookViewId="0">
      <selection activeCell="G3" sqref="G3"/>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92.25" x14ac:dyDescent="0.25">
      <c r="A2" s="11">
        <v>1</v>
      </c>
      <c r="B2" s="12" t="s">
        <v>234</v>
      </c>
      <c r="C2" s="39" t="s">
        <v>1236</v>
      </c>
      <c r="D2" s="13">
        <v>1</v>
      </c>
      <c r="E2" s="12" t="s">
        <v>84</v>
      </c>
      <c r="G2" s="22">
        <v>0</v>
      </c>
      <c r="H2" s="22">
        <f>ROUND(D2*F2,0)</f>
        <v>0</v>
      </c>
      <c r="I2" s="22">
        <f>ROUND(D2*G2,0)</f>
        <v>0</v>
      </c>
      <c r="J2" s="52"/>
      <c r="K2" s="52"/>
      <c r="L2" s="52"/>
      <c r="M2" s="52"/>
      <c r="N2" s="52"/>
    </row>
    <row r="3" spans="1:14" x14ac:dyDescent="0.25">
      <c r="J3" s="52"/>
      <c r="K3" s="52"/>
    </row>
    <row r="4" spans="1:14" ht="92.25" x14ac:dyDescent="0.25">
      <c r="A4" s="11">
        <v>2</v>
      </c>
      <c r="B4" s="12" t="s">
        <v>235</v>
      </c>
      <c r="C4" s="39" t="s">
        <v>1237</v>
      </c>
      <c r="D4" s="13">
        <v>1</v>
      </c>
      <c r="E4" s="12" t="s">
        <v>84</v>
      </c>
      <c r="G4" s="22">
        <v>0</v>
      </c>
      <c r="H4" s="22">
        <f>ROUND(D4*F4,0)</f>
        <v>0</v>
      </c>
      <c r="I4" s="22">
        <f>ROUND(D4*G4,0)</f>
        <v>0</v>
      </c>
      <c r="J4" s="52"/>
      <c r="K4" s="52"/>
      <c r="L4" s="52"/>
      <c r="M4" s="52"/>
      <c r="N4" s="52"/>
    </row>
    <row r="5" spans="1:14" x14ac:dyDescent="0.25">
      <c r="J5" s="52"/>
      <c r="K5" s="52"/>
    </row>
    <row r="6" spans="1:14" ht="79.5" x14ac:dyDescent="0.25">
      <c r="A6" s="11">
        <v>3</v>
      </c>
      <c r="B6" s="12" t="s">
        <v>236</v>
      </c>
      <c r="C6" s="39" t="s">
        <v>1238</v>
      </c>
      <c r="D6" s="13">
        <v>1</v>
      </c>
      <c r="E6" s="12" t="s">
        <v>84</v>
      </c>
      <c r="G6" s="22">
        <v>0</v>
      </c>
      <c r="H6" s="22">
        <f>ROUND(D6*F6,0)</f>
        <v>0</v>
      </c>
      <c r="I6" s="22">
        <f>ROUND(D6*G6,0)</f>
        <v>0</v>
      </c>
      <c r="J6" s="52"/>
      <c r="K6" s="52"/>
      <c r="L6" s="52"/>
      <c r="M6" s="52"/>
      <c r="N6" s="52"/>
    </row>
    <row r="7" spans="1:14" x14ac:dyDescent="0.25">
      <c r="J7" s="52"/>
      <c r="K7" s="52"/>
    </row>
    <row r="8" spans="1:14" ht="63.75" x14ac:dyDescent="0.25">
      <c r="A8" s="11">
        <v>4</v>
      </c>
      <c r="B8" s="12" t="s">
        <v>237</v>
      </c>
      <c r="C8" s="39" t="s">
        <v>238</v>
      </c>
      <c r="D8" s="13">
        <v>1</v>
      </c>
      <c r="E8" s="12" t="s">
        <v>19</v>
      </c>
      <c r="G8" s="22">
        <v>0</v>
      </c>
      <c r="H8" s="22">
        <f>ROUND(D8*F8,0)</f>
        <v>0</v>
      </c>
      <c r="I8" s="22">
        <f>ROUND(D8*G8,0)</f>
        <v>0</v>
      </c>
      <c r="J8" s="52"/>
      <c r="K8" s="52"/>
      <c r="L8" s="52"/>
      <c r="M8" s="52"/>
      <c r="N8" s="52"/>
    </row>
    <row r="10" spans="1:14" s="17" customFormat="1" x14ac:dyDescent="0.25">
      <c r="A10" s="14"/>
      <c r="B10" s="15"/>
      <c r="C10" s="40" t="s">
        <v>16</v>
      </c>
      <c r="D10" s="16"/>
      <c r="E10" s="15"/>
      <c r="F10" s="23"/>
      <c r="G10" s="23"/>
      <c r="H10" s="23">
        <f>ROUND(SUM(H2:H9),0)</f>
        <v>0</v>
      </c>
      <c r="I10" s="23">
        <f>ROUND(SUM(I2:I9),0)</f>
        <v>0</v>
      </c>
    </row>
  </sheetData>
  <pageMargins left="0.70866141732283472" right="0.47244094488188981" top="0.74803149606299213" bottom="0.74803149606299213" header="0.31496062992125984" footer="0.31496062992125984"/>
  <pageSetup paperSize="9" scale="77" firstPageNumber="4294963191" fitToHeight="0" orientation="portrait" r:id="rId1"/>
  <headerFooter>
    <oddFooter>&amp;L&amp;A&amp;P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N4"/>
  <sheetViews>
    <sheetView view="pageBreakPreview" zoomScale="110" zoomScaleNormal="100" zoomScaleSheetLayoutView="110" workbookViewId="0">
      <selection activeCell="G3" sqref="G3"/>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89.25" x14ac:dyDescent="0.25">
      <c r="A2" s="11">
        <v>1</v>
      </c>
      <c r="B2" s="12" t="s">
        <v>240</v>
      </c>
      <c r="C2" s="39" t="s">
        <v>241</v>
      </c>
      <c r="D2" s="13">
        <v>1</v>
      </c>
      <c r="E2" s="12" t="s">
        <v>29</v>
      </c>
      <c r="F2" s="22">
        <v>0</v>
      </c>
      <c r="G2" s="22">
        <v>0</v>
      </c>
      <c r="H2" s="22">
        <f>ROUND(D2*F2,0)</f>
        <v>0</v>
      </c>
      <c r="I2" s="22">
        <f>ROUND(D2*G2,0)</f>
        <v>0</v>
      </c>
      <c r="J2" s="52"/>
      <c r="K2" s="52"/>
      <c r="L2" s="52"/>
      <c r="M2" s="52"/>
      <c r="N2" s="52"/>
    </row>
    <row r="4" spans="1:14" s="17" customFormat="1" x14ac:dyDescent="0.25">
      <c r="A4" s="14"/>
      <c r="B4" s="15"/>
      <c r="C4" s="40" t="s">
        <v>16</v>
      </c>
      <c r="D4" s="16"/>
      <c r="E4" s="15"/>
      <c r="F4" s="23"/>
      <c r="G4" s="23"/>
      <c r="H4" s="23">
        <f>ROUND(SUM(H2:H3),0)</f>
        <v>0</v>
      </c>
      <c r="I4" s="23">
        <f>ROUND(SUM(I2:I3),0)</f>
        <v>0</v>
      </c>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pageSetUpPr fitToPage="1"/>
  </sheetPr>
  <dimension ref="A1:M124"/>
  <sheetViews>
    <sheetView view="pageBreakPreview" topLeftCell="A22" zoomScale="110" zoomScaleNormal="100" zoomScaleSheetLayoutView="110" workbookViewId="0">
      <selection activeCell="K4" sqref="K4"/>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ht="53.25" x14ac:dyDescent="0.25">
      <c r="A2" s="18">
        <v>1</v>
      </c>
      <c r="B2" s="19" t="s">
        <v>313</v>
      </c>
      <c r="C2" s="42" t="s">
        <v>1210</v>
      </c>
      <c r="D2" s="13">
        <v>1</v>
      </c>
      <c r="E2" s="12" t="s">
        <v>314</v>
      </c>
      <c r="F2" s="22"/>
      <c r="G2" s="22">
        <v>0</v>
      </c>
      <c r="H2" s="22">
        <f>F2*D2</f>
        <v>0</v>
      </c>
      <c r="I2" s="22">
        <f>G2*D2</f>
        <v>0</v>
      </c>
      <c r="J2" s="52"/>
      <c r="K2" s="52"/>
      <c r="L2" s="52"/>
      <c r="M2" s="52"/>
    </row>
    <row r="3" spans="1:13" ht="25.5" x14ac:dyDescent="0.25">
      <c r="A3" s="18">
        <v>2</v>
      </c>
      <c r="B3" s="19" t="s">
        <v>315</v>
      </c>
      <c r="C3" s="42" t="s">
        <v>316</v>
      </c>
      <c r="D3" s="20">
        <v>1</v>
      </c>
      <c r="E3" s="21" t="s">
        <v>317</v>
      </c>
      <c r="F3" s="22"/>
      <c r="G3" s="22">
        <v>0</v>
      </c>
      <c r="H3" s="22">
        <f t="shared" ref="H3:H66" si="0">F3*D3</f>
        <v>0</v>
      </c>
      <c r="I3" s="22">
        <f t="shared" ref="I3:I66" si="1">G3*D3</f>
        <v>0</v>
      </c>
      <c r="J3" s="52"/>
      <c r="K3" s="52"/>
      <c r="L3" s="52"/>
      <c r="M3" s="52"/>
    </row>
    <row r="4" spans="1:13" ht="63.75" x14ac:dyDescent="0.25">
      <c r="A4" s="18">
        <v>3</v>
      </c>
      <c r="B4" s="19" t="s">
        <v>318</v>
      </c>
      <c r="C4" s="42" t="s">
        <v>319</v>
      </c>
      <c r="D4" s="20">
        <v>1</v>
      </c>
      <c r="E4" s="21" t="s">
        <v>320</v>
      </c>
      <c r="F4" s="22"/>
      <c r="G4" s="22">
        <v>0</v>
      </c>
      <c r="H4" s="22">
        <f t="shared" si="0"/>
        <v>0</v>
      </c>
      <c r="I4" s="22">
        <f t="shared" si="1"/>
        <v>0</v>
      </c>
      <c r="J4" s="52"/>
      <c r="K4" s="52"/>
      <c r="L4" s="52"/>
      <c r="M4" s="52"/>
    </row>
    <row r="5" spans="1:13" ht="25.5" x14ac:dyDescent="0.25">
      <c r="A5" s="18">
        <v>4</v>
      </c>
      <c r="B5" s="21"/>
      <c r="C5" s="42" t="s">
        <v>321</v>
      </c>
      <c r="D5" s="20"/>
      <c r="E5" s="21"/>
      <c r="F5" s="22"/>
      <c r="G5" s="22">
        <v>0</v>
      </c>
      <c r="H5" s="22">
        <f t="shared" si="0"/>
        <v>0</v>
      </c>
      <c r="I5" s="22">
        <f t="shared" si="1"/>
        <v>0</v>
      </c>
      <c r="J5" s="52"/>
      <c r="K5" s="52"/>
      <c r="L5" s="52"/>
      <c r="M5" s="52"/>
    </row>
    <row r="6" spans="1:13" ht="51" x14ac:dyDescent="0.25">
      <c r="A6" s="18">
        <v>5</v>
      </c>
      <c r="B6" s="19" t="s">
        <v>322</v>
      </c>
      <c r="C6" s="42" t="s">
        <v>323</v>
      </c>
      <c r="D6" s="20">
        <v>1</v>
      </c>
      <c r="E6" s="21" t="s">
        <v>320</v>
      </c>
      <c r="F6" s="22"/>
      <c r="G6" s="22">
        <v>0</v>
      </c>
      <c r="H6" s="22">
        <f t="shared" si="0"/>
        <v>0</v>
      </c>
      <c r="I6" s="22">
        <f t="shared" si="1"/>
        <v>0</v>
      </c>
      <c r="J6" s="52"/>
      <c r="K6" s="52"/>
      <c r="L6" s="52"/>
      <c r="M6" s="52"/>
    </row>
    <row r="7" spans="1:13" ht="76.5" x14ac:dyDescent="0.25">
      <c r="A7" s="18">
        <v>6</v>
      </c>
      <c r="B7" s="19" t="s">
        <v>324</v>
      </c>
      <c r="C7" s="42" t="s">
        <v>325</v>
      </c>
      <c r="D7" s="20">
        <v>1</v>
      </c>
      <c r="E7" s="21" t="s">
        <v>314</v>
      </c>
      <c r="F7" s="22"/>
      <c r="G7" s="22">
        <v>0</v>
      </c>
      <c r="H7" s="22">
        <f t="shared" si="0"/>
        <v>0</v>
      </c>
      <c r="I7" s="22">
        <f t="shared" si="1"/>
        <v>0</v>
      </c>
      <c r="J7" s="52"/>
      <c r="K7" s="52"/>
      <c r="L7" s="52"/>
      <c r="M7" s="52"/>
    </row>
    <row r="8" spans="1:13" ht="89.25" x14ac:dyDescent="0.25">
      <c r="A8" s="18">
        <v>7</v>
      </c>
      <c r="B8" s="19" t="s">
        <v>326</v>
      </c>
      <c r="C8" s="42" t="s">
        <v>327</v>
      </c>
      <c r="D8" s="20">
        <v>1</v>
      </c>
      <c r="E8" s="21" t="s">
        <v>314</v>
      </c>
      <c r="F8" s="22"/>
      <c r="G8" s="22">
        <v>0</v>
      </c>
      <c r="H8" s="22">
        <f t="shared" si="0"/>
        <v>0</v>
      </c>
      <c r="I8" s="22">
        <f t="shared" si="1"/>
        <v>0</v>
      </c>
      <c r="J8" s="52"/>
      <c r="K8" s="52"/>
      <c r="L8" s="52"/>
      <c r="M8" s="52"/>
    </row>
    <row r="9" spans="1:13" ht="89.25" x14ac:dyDescent="0.25">
      <c r="A9" s="18">
        <v>8</v>
      </c>
      <c r="B9" s="19" t="s">
        <v>328</v>
      </c>
      <c r="C9" s="42" t="s">
        <v>329</v>
      </c>
      <c r="D9" s="20">
        <v>1</v>
      </c>
      <c r="E9" s="21" t="s">
        <v>314</v>
      </c>
      <c r="F9" s="22"/>
      <c r="G9" s="22">
        <v>0</v>
      </c>
      <c r="H9" s="22">
        <f t="shared" si="0"/>
        <v>0</v>
      </c>
      <c r="I9" s="22">
        <f t="shared" si="1"/>
        <v>0</v>
      </c>
      <c r="J9" s="52"/>
      <c r="K9" s="52"/>
      <c r="L9" s="52"/>
      <c r="M9" s="52"/>
    </row>
    <row r="10" spans="1:13" ht="89.25" x14ac:dyDescent="0.25">
      <c r="A10" s="18">
        <v>9</v>
      </c>
      <c r="B10" s="19" t="s">
        <v>330</v>
      </c>
      <c r="C10" s="42" t="s">
        <v>331</v>
      </c>
      <c r="D10" s="20">
        <v>1</v>
      </c>
      <c r="E10" s="21" t="s">
        <v>314</v>
      </c>
      <c r="F10" s="22"/>
      <c r="G10" s="22">
        <v>0</v>
      </c>
      <c r="H10" s="22">
        <f t="shared" si="0"/>
        <v>0</v>
      </c>
      <c r="I10" s="22">
        <f t="shared" si="1"/>
        <v>0</v>
      </c>
      <c r="J10" s="52"/>
      <c r="K10" s="52"/>
      <c r="L10" s="52"/>
      <c r="M10" s="52"/>
    </row>
    <row r="11" spans="1:13" ht="51" x14ac:dyDescent="0.25">
      <c r="A11" s="18">
        <v>10</v>
      </c>
      <c r="B11" s="19" t="s">
        <v>332</v>
      </c>
      <c r="C11" s="42" t="s">
        <v>333</v>
      </c>
      <c r="D11" s="20">
        <v>1</v>
      </c>
      <c r="E11" s="21" t="s">
        <v>314</v>
      </c>
      <c r="F11" s="22"/>
      <c r="G11" s="22">
        <v>0</v>
      </c>
      <c r="H11" s="22">
        <f t="shared" si="0"/>
        <v>0</v>
      </c>
      <c r="I11" s="22">
        <f t="shared" si="1"/>
        <v>0</v>
      </c>
      <c r="J11" s="52"/>
      <c r="K11" s="52"/>
      <c r="L11" s="52"/>
      <c r="M11" s="52"/>
    </row>
    <row r="12" spans="1:13" ht="38.25" x14ac:dyDescent="0.25">
      <c r="A12" s="18">
        <v>11</v>
      </c>
      <c r="B12" s="19" t="s">
        <v>334</v>
      </c>
      <c r="C12" s="42" t="s">
        <v>335</v>
      </c>
      <c r="D12" s="20">
        <v>1</v>
      </c>
      <c r="E12" s="21" t="s">
        <v>314</v>
      </c>
      <c r="F12" s="22"/>
      <c r="G12" s="22">
        <v>0</v>
      </c>
      <c r="H12" s="22">
        <f t="shared" si="0"/>
        <v>0</v>
      </c>
      <c r="I12" s="22">
        <f t="shared" si="1"/>
        <v>0</v>
      </c>
      <c r="J12" s="52"/>
      <c r="K12" s="52"/>
      <c r="L12" s="52"/>
      <c r="M12" s="52"/>
    </row>
    <row r="13" spans="1:13" ht="76.5" x14ac:dyDescent="0.25">
      <c r="A13" s="18">
        <v>12</v>
      </c>
      <c r="B13" s="19" t="s">
        <v>336</v>
      </c>
      <c r="C13" s="42" t="s">
        <v>337</v>
      </c>
      <c r="D13" s="20">
        <v>1</v>
      </c>
      <c r="E13" s="21" t="s">
        <v>314</v>
      </c>
      <c r="F13" s="22"/>
      <c r="G13" s="22">
        <v>0</v>
      </c>
      <c r="H13" s="22">
        <f t="shared" si="0"/>
        <v>0</v>
      </c>
      <c r="I13" s="22">
        <f t="shared" si="1"/>
        <v>0</v>
      </c>
      <c r="J13" s="52"/>
      <c r="K13" s="52"/>
      <c r="L13" s="52"/>
      <c r="M13" s="52"/>
    </row>
    <row r="14" spans="1:13" ht="76.5" x14ac:dyDescent="0.25">
      <c r="A14" s="18">
        <v>13</v>
      </c>
      <c r="B14" s="19" t="s">
        <v>338</v>
      </c>
      <c r="C14" s="42" t="s">
        <v>339</v>
      </c>
      <c r="D14" s="20">
        <v>1</v>
      </c>
      <c r="E14" s="21" t="s">
        <v>314</v>
      </c>
      <c r="F14" s="22"/>
      <c r="G14" s="22">
        <v>0</v>
      </c>
      <c r="H14" s="22">
        <f t="shared" si="0"/>
        <v>0</v>
      </c>
      <c r="I14" s="22">
        <f t="shared" si="1"/>
        <v>0</v>
      </c>
      <c r="J14" s="52"/>
      <c r="K14" s="52"/>
      <c r="L14" s="52"/>
      <c r="M14" s="52"/>
    </row>
    <row r="15" spans="1:13" ht="76.5" x14ac:dyDescent="0.25">
      <c r="A15" s="18">
        <v>14</v>
      </c>
      <c r="B15" s="19" t="s">
        <v>340</v>
      </c>
      <c r="C15" s="42" t="s">
        <v>341</v>
      </c>
      <c r="D15" s="20">
        <v>1</v>
      </c>
      <c r="E15" s="21" t="s">
        <v>314</v>
      </c>
      <c r="F15" s="22"/>
      <c r="G15" s="22">
        <v>0</v>
      </c>
      <c r="H15" s="22">
        <f t="shared" si="0"/>
        <v>0</v>
      </c>
      <c r="I15" s="22">
        <f t="shared" si="1"/>
        <v>0</v>
      </c>
      <c r="J15" s="52"/>
      <c r="K15" s="52"/>
      <c r="L15" s="52"/>
      <c r="M15" s="52"/>
    </row>
    <row r="16" spans="1:13" ht="91.5" x14ac:dyDescent="0.25">
      <c r="A16" s="18">
        <v>15</v>
      </c>
      <c r="B16" s="19" t="s">
        <v>342</v>
      </c>
      <c r="C16" s="42" t="s">
        <v>1211</v>
      </c>
      <c r="D16" s="20">
        <v>1</v>
      </c>
      <c r="E16" s="21" t="s">
        <v>314</v>
      </c>
      <c r="F16" s="22"/>
      <c r="G16" s="22">
        <v>0</v>
      </c>
      <c r="H16" s="22">
        <f t="shared" si="0"/>
        <v>0</v>
      </c>
      <c r="I16" s="22">
        <f t="shared" si="1"/>
        <v>0</v>
      </c>
      <c r="J16" s="52"/>
      <c r="K16" s="52"/>
      <c r="L16" s="52"/>
      <c r="M16" s="52"/>
    </row>
    <row r="17" spans="1:13" ht="91.5" x14ac:dyDescent="0.25">
      <c r="A17" s="18">
        <v>16</v>
      </c>
      <c r="B17" s="19" t="s">
        <v>343</v>
      </c>
      <c r="C17" s="42" t="s">
        <v>1212</v>
      </c>
      <c r="D17" s="20">
        <v>1</v>
      </c>
      <c r="E17" s="21" t="s">
        <v>314</v>
      </c>
      <c r="F17" s="22"/>
      <c r="G17" s="22">
        <v>0</v>
      </c>
      <c r="H17" s="22">
        <f t="shared" si="0"/>
        <v>0</v>
      </c>
      <c r="I17" s="22">
        <f t="shared" si="1"/>
        <v>0</v>
      </c>
      <c r="J17" s="52"/>
      <c r="K17" s="52"/>
      <c r="L17" s="52"/>
      <c r="M17" s="52"/>
    </row>
    <row r="18" spans="1:13" ht="55.5" x14ac:dyDescent="0.25">
      <c r="A18" s="18">
        <v>17</v>
      </c>
      <c r="B18" s="19" t="s">
        <v>344</v>
      </c>
      <c r="C18" s="42" t="s">
        <v>1213</v>
      </c>
      <c r="D18" s="20">
        <v>1</v>
      </c>
      <c r="E18" s="21" t="s">
        <v>314</v>
      </c>
      <c r="F18" s="22"/>
      <c r="G18" s="22">
        <v>0</v>
      </c>
      <c r="H18" s="22">
        <f t="shared" si="0"/>
        <v>0</v>
      </c>
      <c r="I18" s="22">
        <f t="shared" si="1"/>
        <v>0</v>
      </c>
      <c r="J18" s="52"/>
      <c r="K18" s="52"/>
      <c r="L18" s="52"/>
      <c r="M18" s="52"/>
    </row>
    <row r="19" spans="1:13" ht="53.25" x14ac:dyDescent="0.25">
      <c r="A19" s="18">
        <v>18</v>
      </c>
      <c r="B19" s="19" t="s">
        <v>345</v>
      </c>
      <c r="C19" s="42" t="s">
        <v>1214</v>
      </c>
      <c r="D19" s="20">
        <v>1</v>
      </c>
      <c r="E19" s="21" t="s">
        <v>314</v>
      </c>
      <c r="F19" s="22"/>
      <c r="G19" s="22">
        <v>0</v>
      </c>
      <c r="H19" s="22">
        <f t="shared" si="0"/>
        <v>0</v>
      </c>
      <c r="I19" s="22">
        <f t="shared" si="1"/>
        <v>0</v>
      </c>
      <c r="J19" s="52"/>
      <c r="K19" s="52"/>
      <c r="L19" s="52"/>
      <c r="M19" s="52"/>
    </row>
    <row r="20" spans="1:13" ht="53.25" x14ac:dyDescent="0.25">
      <c r="A20" s="18">
        <v>19</v>
      </c>
      <c r="B20" s="19" t="s">
        <v>346</v>
      </c>
      <c r="C20" s="42" t="s">
        <v>1215</v>
      </c>
      <c r="D20" s="20">
        <v>1</v>
      </c>
      <c r="E20" s="21" t="s">
        <v>314</v>
      </c>
      <c r="F20" s="22"/>
      <c r="G20" s="22">
        <v>0</v>
      </c>
      <c r="H20" s="22">
        <f t="shared" si="0"/>
        <v>0</v>
      </c>
      <c r="I20" s="22">
        <f t="shared" si="1"/>
        <v>0</v>
      </c>
      <c r="J20" s="52"/>
      <c r="K20" s="52"/>
      <c r="L20" s="52"/>
      <c r="M20" s="52"/>
    </row>
    <row r="21" spans="1:13" ht="53.25" x14ac:dyDescent="0.25">
      <c r="A21" s="18">
        <v>20</v>
      </c>
      <c r="B21" s="19" t="s">
        <v>347</v>
      </c>
      <c r="C21" s="42" t="s">
        <v>1216</v>
      </c>
      <c r="D21" s="20">
        <v>1</v>
      </c>
      <c r="E21" s="21" t="s">
        <v>314</v>
      </c>
      <c r="F21" s="22"/>
      <c r="G21" s="22">
        <v>0</v>
      </c>
      <c r="H21" s="22">
        <f t="shared" si="0"/>
        <v>0</v>
      </c>
      <c r="I21" s="22">
        <f t="shared" si="1"/>
        <v>0</v>
      </c>
      <c r="J21" s="52"/>
      <c r="K21" s="52"/>
      <c r="L21" s="52"/>
      <c r="M21" s="52"/>
    </row>
    <row r="22" spans="1:13" ht="53.25" x14ac:dyDescent="0.25">
      <c r="A22" s="18">
        <v>21</v>
      </c>
      <c r="B22" s="19" t="s">
        <v>348</v>
      </c>
      <c r="C22" s="42" t="s">
        <v>1217</v>
      </c>
      <c r="D22" s="20">
        <v>1</v>
      </c>
      <c r="E22" s="21" t="s">
        <v>314</v>
      </c>
      <c r="F22" s="22"/>
      <c r="G22" s="22">
        <v>0</v>
      </c>
      <c r="H22" s="22">
        <f t="shared" si="0"/>
        <v>0</v>
      </c>
      <c r="I22" s="22">
        <f t="shared" si="1"/>
        <v>0</v>
      </c>
      <c r="J22" s="52"/>
      <c r="K22" s="52"/>
      <c r="L22" s="52"/>
      <c r="M22" s="52"/>
    </row>
    <row r="23" spans="1:13" ht="53.25" x14ac:dyDescent="0.25">
      <c r="A23" s="18">
        <v>22</v>
      </c>
      <c r="B23" s="19" t="s">
        <v>349</v>
      </c>
      <c r="C23" s="42" t="s">
        <v>1218</v>
      </c>
      <c r="D23" s="20">
        <v>1</v>
      </c>
      <c r="E23" s="21" t="s">
        <v>314</v>
      </c>
      <c r="F23" s="22"/>
      <c r="G23" s="22">
        <v>0</v>
      </c>
      <c r="H23" s="22">
        <f t="shared" si="0"/>
        <v>0</v>
      </c>
      <c r="I23" s="22">
        <f t="shared" si="1"/>
        <v>0</v>
      </c>
      <c r="J23" s="52"/>
      <c r="K23" s="52"/>
      <c r="L23" s="52"/>
      <c r="M23" s="52"/>
    </row>
    <row r="24" spans="1:13" ht="53.25" x14ac:dyDescent="0.25">
      <c r="A24" s="18">
        <v>23</v>
      </c>
      <c r="B24" s="19" t="s">
        <v>350</v>
      </c>
      <c r="C24" s="42" t="s">
        <v>1219</v>
      </c>
      <c r="D24" s="20">
        <v>1</v>
      </c>
      <c r="E24" s="21" t="s">
        <v>314</v>
      </c>
      <c r="F24" s="22"/>
      <c r="G24" s="22">
        <v>0</v>
      </c>
      <c r="H24" s="22">
        <f t="shared" si="0"/>
        <v>0</v>
      </c>
      <c r="I24" s="22">
        <f t="shared" si="1"/>
        <v>0</v>
      </c>
      <c r="J24" s="52"/>
      <c r="K24" s="52"/>
      <c r="L24" s="52"/>
      <c r="M24" s="52"/>
    </row>
    <row r="25" spans="1:13" ht="53.25" x14ac:dyDescent="0.25">
      <c r="A25" s="18">
        <v>24</v>
      </c>
      <c r="B25" s="19" t="s">
        <v>351</v>
      </c>
      <c r="C25" s="42" t="s">
        <v>1220</v>
      </c>
      <c r="D25" s="20">
        <v>1</v>
      </c>
      <c r="E25" s="21" t="s">
        <v>314</v>
      </c>
      <c r="F25" s="22"/>
      <c r="G25" s="22">
        <v>0</v>
      </c>
      <c r="H25" s="22">
        <f t="shared" si="0"/>
        <v>0</v>
      </c>
      <c r="I25" s="22">
        <f t="shared" si="1"/>
        <v>0</v>
      </c>
      <c r="J25" s="52"/>
      <c r="K25" s="52"/>
      <c r="L25" s="52"/>
      <c r="M25" s="52"/>
    </row>
    <row r="26" spans="1:13" ht="53.25" x14ac:dyDescent="0.25">
      <c r="A26" s="18">
        <v>25</v>
      </c>
      <c r="B26" s="19" t="s">
        <v>352</v>
      </c>
      <c r="C26" s="42" t="s">
        <v>1221</v>
      </c>
      <c r="D26" s="20">
        <v>1</v>
      </c>
      <c r="E26" s="21" t="s">
        <v>314</v>
      </c>
      <c r="F26" s="22"/>
      <c r="G26" s="22">
        <v>0</v>
      </c>
      <c r="H26" s="22">
        <f t="shared" si="0"/>
        <v>0</v>
      </c>
      <c r="I26" s="22">
        <f t="shared" si="1"/>
        <v>0</v>
      </c>
      <c r="J26" s="52"/>
      <c r="K26" s="52"/>
      <c r="L26" s="52"/>
      <c r="M26" s="52"/>
    </row>
    <row r="27" spans="1:13" ht="53.25" x14ac:dyDescent="0.25">
      <c r="A27" s="18">
        <v>26</v>
      </c>
      <c r="B27" s="19" t="s">
        <v>353</v>
      </c>
      <c r="C27" s="42" t="s">
        <v>1222</v>
      </c>
      <c r="D27" s="20">
        <v>1</v>
      </c>
      <c r="E27" s="21" t="s">
        <v>314</v>
      </c>
      <c r="F27" s="22"/>
      <c r="G27" s="22">
        <v>0</v>
      </c>
      <c r="H27" s="22">
        <f t="shared" si="0"/>
        <v>0</v>
      </c>
      <c r="I27" s="22">
        <f t="shared" si="1"/>
        <v>0</v>
      </c>
      <c r="J27" s="52"/>
      <c r="K27" s="52"/>
      <c r="L27" s="52"/>
      <c r="M27" s="52"/>
    </row>
    <row r="28" spans="1:13" ht="53.25" x14ac:dyDescent="0.25">
      <c r="A28" s="18">
        <v>27</v>
      </c>
      <c r="B28" s="19" t="s">
        <v>354</v>
      </c>
      <c r="C28" s="42" t="s">
        <v>1223</v>
      </c>
      <c r="D28" s="20">
        <v>1</v>
      </c>
      <c r="E28" s="21" t="s">
        <v>314</v>
      </c>
      <c r="F28" s="22"/>
      <c r="G28" s="22">
        <v>0</v>
      </c>
      <c r="H28" s="22">
        <f t="shared" si="0"/>
        <v>0</v>
      </c>
      <c r="I28" s="22">
        <f t="shared" si="1"/>
        <v>0</v>
      </c>
      <c r="J28" s="52"/>
      <c r="K28" s="52"/>
      <c r="L28" s="52"/>
      <c r="M28" s="52"/>
    </row>
    <row r="29" spans="1:13" ht="53.25" x14ac:dyDescent="0.25">
      <c r="A29" s="18">
        <v>28</v>
      </c>
      <c r="B29" s="19" t="s">
        <v>355</v>
      </c>
      <c r="C29" s="42" t="s">
        <v>1224</v>
      </c>
      <c r="D29" s="20">
        <v>1</v>
      </c>
      <c r="E29" s="21" t="s">
        <v>314</v>
      </c>
      <c r="F29" s="22"/>
      <c r="G29" s="22">
        <v>0</v>
      </c>
      <c r="H29" s="22">
        <f t="shared" si="0"/>
        <v>0</v>
      </c>
      <c r="I29" s="22">
        <f t="shared" si="1"/>
        <v>0</v>
      </c>
      <c r="J29" s="52"/>
      <c r="K29" s="52"/>
      <c r="L29" s="52"/>
      <c r="M29" s="52"/>
    </row>
    <row r="30" spans="1:13" ht="76.5" x14ac:dyDescent="0.25">
      <c r="A30" s="18">
        <v>29</v>
      </c>
      <c r="B30" s="19" t="s">
        <v>356</v>
      </c>
      <c r="C30" s="42" t="s">
        <v>357</v>
      </c>
      <c r="D30" s="20">
        <v>1</v>
      </c>
      <c r="E30" s="21" t="s">
        <v>320</v>
      </c>
      <c r="F30" s="22"/>
      <c r="G30" s="22">
        <v>0</v>
      </c>
      <c r="H30" s="22">
        <f t="shared" si="0"/>
        <v>0</v>
      </c>
      <c r="I30" s="22">
        <f t="shared" si="1"/>
        <v>0</v>
      </c>
      <c r="J30" s="52"/>
      <c r="K30" s="52"/>
      <c r="L30" s="52"/>
      <c r="M30" s="52"/>
    </row>
    <row r="31" spans="1:13" ht="51" x14ac:dyDescent="0.25">
      <c r="A31" s="18">
        <v>30</v>
      </c>
      <c r="B31" s="19" t="s">
        <v>358</v>
      </c>
      <c r="C31" s="42" t="s">
        <v>359</v>
      </c>
      <c r="D31" s="20">
        <v>1</v>
      </c>
      <c r="E31" s="21" t="s">
        <v>320</v>
      </c>
      <c r="F31" s="22"/>
      <c r="G31" s="22">
        <v>0</v>
      </c>
      <c r="H31" s="22">
        <f t="shared" si="0"/>
        <v>0</v>
      </c>
      <c r="I31" s="22">
        <f t="shared" si="1"/>
        <v>0</v>
      </c>
      <c r="J31" s="52"/>
      <c r="K31" s="52"/>
      <c r="L31" s="52"/>
      <c r="M31" s="52"/>
    </row>
    <row r="32" spans="1:13" ht="51" x14ac:dyDescent="0.25">
      <c r="A32" s="18">
        <v>31</v>
      </c>
      <c r="B32" s="19" t="s">
        <v>360</v>
      </c>
      <c r="C32" s="42" t="s">
        <v>361</v>
      </c>
      <c r="D32" s="20">
        <v>1</v>
      </c>
      <c r="E32" s="21" t="s">
        <v>320</v>
      </c>
      <c r="F32" s="22"/>
      <c r="G32" s="22">
        <v>0</v>
      </c>
      <c r="H32" s="22">
        <f t="shared" si="0"/>
        <v>0</v>
      </c>
      <c r="I32" s="22">
        <f t="shared" si="1"/>
        <v>0</v>
      </c>
      <c r="J32" s="52"/>
      <c r="K32" s="52"/>
      <c r="L32" s="52"/>
      <c r="M32" s="52"/>
    </row>
    <row r="33" spans="1:13" ht="63.75" x14ac:dyDescent="0.25">
      <c r="A33" s="18">
        <v>32</v>
      </c>
      <c r="B33" s="19" t="s">
        <v>362</v>
      </c>
      <c r="C33" s="42" t="s">
        <v>363</v>
      </c>
      <c r="D33" s="20">
        <v>1</v>
      </c>
      <c r="E33" s="21" t="s">
        <v>320</v>
      </c>
      <c r="F33" s="22"/>
      <c r="G33" s="22">
        <v>0</v>
      </c>
      <c r="H33" s="22">
        <f t="shared" si="0"/>
        <v>0</v>
      </c>
      <c r="I33" s="22">
        <f t="shared" si="1"/>
        <v>0</v>
      </c>
      <c r="J33" s="52"/>
      <c r="K33" s="52"/>
      <c r="L33" s="52"/>
      <c r="M33" s="52"/>
    </row>
    <row r="34" spans="1:13" ht="63.75" x14ac:dyDescent="0.25">
      <c r="A34" s="18">
        <v>33</v>
      </c>
      <c r="B34" s="19" t="s">
        <v>364</v>
      </c>
      <c r="C34" s="42" t="s">
        <v>365</v>
      </c>
      <c r="D34" s="20">
        <v>1</v>
      </c>
      <c r="E34" s="21" t="s">
        <v>320</v>
      </c>
      <c r="F34" s="22"/>
      <c r="G34" s="22">
        <v>0</v>
      </c>
      <c r="H34" s="22">
        <f t="shared" si="0"/>
        <v>0</v>
      </c>
      <c r="I34" s="22">
        <f t="shared" si="1"/>
        <v>0</v>
      </c>
      <c r="J34" s="52"/>
      <c r="K34" s="52"/>
      <c r="L34" s="52"/>
      <c r="M34" s="52"/>
    </row>
    <row r="35" spans="1:13" ht="51" x14ac:dyDescent="0.25">
      <c r="A35" s="18">
        <v>34</v>
      </c>
      <c r="B35" s="19" t="s">
        <v>366</v>
      </c>
      <c r="C35" s="42" t="s">
        <v>367</v>
      </c>
      <c r="D35" s="20">
        <v>1</v>
      </c>
      <c r="E35" s="21" t="s">
        <v>320</v>
      </c>
      <c r="F35" s="22"/>
      <c r="G35" s="22">
        <v>0</v>
      </c>
      <c r="H35" s="22">
        <f t="shared" si="0"/>
        <v>0</v>
      </c>
      <c r="I35" s="22">
        <f t="shared" si="1"/>
        <v>0</v>
      </c>
      <c r="J35" s="52"/>
      <c r="K35" s="52"/>
      <c r="L35" s="52"/>
      <c r="M35" s="52"/>
    </row>
    <row r="36" spans="1:13" ht="63.75" x14ac:dyDescent="0.25">
      <c r="A36" s="18">
        <v>35</v>
      </c>
      <c r="B36" s="19" t="s">
        <v>368</v>
      </c>
      <c r="C36" s="42" t="s">
        <v>369</v>
      </c>
      <c r="D36" s="20">
        <v>1</v>
      </c>
      <c r="E36" s="21" t="s">
        <v>320</v>
      </c>
      <c r="F36" s="22"/>
      <c r="G36" s="22">
        <v>0</v>
      </c>
      <c r="H36" s="22">
        <f t="shared" si="0"/>
        <v>0</v>
      </c>
      <c r="I36" s="22">
        <f t="shared" si="1"/>
        <v>0</v>
      </c>
      <c r="J36" s="52"/>
      <c r="K36" s="52"/>
      <c r="L36" s="52"/>
      <c r="M36" s="52"/>
    </row>
    <row r="37" spans="1:13" ht="63.75" x14ac:dyDescent="0.25">
      <c r="A37" s="18">
        <v>36</v>
      </c>
      <c r="B37" s="19" t="s">
        <v>370</v>
      </c>
      <c r="C37" s="42" t="s">
        <v>371</v>
      </c>
      <c r="D37" s="20">
        <v>1</v>
      </c>
      <c r="E37" s="21" t="s">
        <v>320</v>
      </c>
      <c r="F37" s="22"/>
      <c r="G37" s="22">
        <v>0</v>
      </c>
      <c r="H37" s="22">
        <f t="shared" si="0"/>
        <v>0</v>
      </c>
      <c r="I37" s="22">
        <f t="shared" si="1"/>
        <v>0</v>
      </c>
      <c r="J37" s="52"/>
      <c r="K37" s="52"/>
      <c r="L37" s="52"/>
      <c r="M37" s="52"/>
    </row>
    <row r="38" spans="1:13" ht="63.75" x14ac:dyDescent="0.25">
      <c r="A38" s="18">
        <v>37</v>
      </c>
      <c r="B38" s="19" t="s">
        <v>372</v>
      </c>
      <c r="C38" s="42" t="s">
        <v>373</v>
      </c>
      <c r="D38" s="20">
        <v>1</v>
      </c>
      <c r="E38" s="21" t="s">
        <v>320</v>
      </c>
      <c r="F38" s="22"/>
      <c r="G38" s="22">
        <v>0</v>
      </c>
      <c r="H38" s="22">
        <f t="shared" si="0"/>
        <v>0</v>
      </c>
      <c r="I38" s="22">
        <f t="shared" si="1"/>
        <v>0</v>
      </c>
      <c r="J38" s="52"/>
      <c r="K38" s="52"/>
      <c r="L38" s="52"/>
      <c r="M38" s="52"/>
    </row>
    <row r="39" spans="1:13" ht="76.5" x14ac:dyDescent="0.25">
      <c r="A39" s="18">
        <v>38</v>
      </c>
      <c r="B39" s="19" t="s">
        <v>374</v>
      </c>
      <c r="C39" s="42" t="s">
        <v>375</v>
      </c>
      <c r="D39" s="20">
        <v>1</v>
      </c>
      <c r="E39" s="21" t="s">
        <v>320</v>
      </c>
      <c r="F39" s="22"/>
      <c r="G39" s="22">
        <v>0</v>
      </c>
      <c r="H39" s="22">
        <f t="shared" si="0"/>
        <v>0</v>
      </c>
      <c r="I39" s="22">
        <f t="shared" si="1"/>
        <v>0</v>
      </c>
      <c r="J39" s="52"/>
      <c r="K39" s="52"/>
      <c r="L39" s="52"/>
      <c r="M39" s="52"/>
    </row>
    <row r="40" spans="1:13" ht="51" x14ac:dyDescent="0.25">
      <c r="A40" s="18">
        <v>39</v>
      </c>
      <c r="B40" s="19" t="s">
        <v>376</v>
      </c>
      <c r="C40" s="42" t="s">
        <v>377</v>
      </c>
      <c r="D40" s="20">
        <v>1</v>
      </c>
      <c r="E40" s="21" t="s">
        <v>320</v>
      </c>
      <c r="F40" s="22"/>
      <c r="G40" s="22">
        <v>0</v>
      </c>
      <c r="H40" s="22">
        <f t="shared" si="0"/>
        <v>0</v>
      </c>
      <c r="I40" s="22">
        <f t="shared" si="1"/>
        <v>0</v>
      </c>
      <c r="J40" s="52"/>
      <c r="K40" s="52"/>
      <c r="L40" s="52"/>
      <c r="M40" s="52"/>
    </row>
    <row r="41" spans="1:13" ht="38.25" x14ac:dyDescent="0.25">
      <c r="A41" s="18">
        <v>40</v>
      </c>
      <c r="B41" s="19" t="s">
        <v>378</v>
      </c>
      <c r="C41" s="42" t="s">
        <v>379</v>
      </c>
      <c r="D41" s="20">
        <v>1</v>
      </c>
      <c r="E41" s="21" t="s">
        <v>320</v>
      </c>
      <c r="F41" s="22"/>
      <c r="G41" s="22">
        <v>0</v>
      </c>
      <c r="H41" s="22">
        <f t="shared" si="0"/>
        <v>0</v>
      </c>
      <c r="I41" s="22">
        <f t="shared" si="1"/>
        <v>0</v>
      </c>
      <c r="J41" s="52"/>
      <c r="K41" s="52"/>
      <c r="L41" s="52"/>
      <c r="M41" s="52"/>
    </row>
    <row r="42" spans="1:13" ht="25.5" x14ac:dyDescent="0.25">
      <c r="A42" s="18">
        <v>41</v>
      </c>
      <c r="B42" s="19" t="s">
        <v>380</v>
      </c>
      <c r="C42" s="42" t="s">
        <v>381</v>
      </c>
      <c r="D42" s="20">
        <v>1</v>
      </c>
      <c r="E42" s="21" t="s">
        <v>320</v>
      </c>
      <c r="F42" s="22"/>
      <c r="G42" s="22">
        <v>0</v>
      </c>
      <c r="H42" s="22">
        <f t="shared" si="0"/>
        <v>0</v>
      </c>
      <c r="I42" s="22">
        <f t="shared" si="1"/>
        <v>0</v>
      </c>
      <c r="J42" s="52"/>
      <c r="K42" s="52"/>
      <c r="L42" s="52"/>
      <c r="M42" s="52"/>
    </row>
    <row r="43" spans="1:13" ht="40.5" x14ac:dyDescent="0.25">
      <c r="A43" s="18">
        <v>42</v>
      </c>
      <c r="B43" s="19" t="s">
        <v>382</v>
      </c>
      <c r="C43" s="42" t="s">
        <v>1225</v>
      </c>
      <c r="D43" s="20">
        <v>1</v>
      </c>
      <c r="E43" s="21" t="s">
        <v>314</v>
      </c>
      <c r="F43" s="22"/>
      <c r="G43" s="22">
        <v>0</v>
      </c>
      <c r="H43" s="22">
        <f t="shared" si="0"/>
        <v>0</v>
      </c>
      <c r="I43" s="22">
        <f t="shared" si="1"/>
        <v>0</v>
      </c>
      <c r="J43" s="52"/>
      <c r="K43" s="52"/>
      <c r="L43" s="52"/>
      <c r="M43" s="52"/>
    </row>
    <row r="44" spans="1:13" ht="25.5" x14ac:dyDescent="0.25">
      <c r="A44" s="18">
        <v>43</v>
      </c>
      <c r="B44" s="19" t="s">
        <v>383</v>
      </c>
      <c r="C44" s="42" t="s">
        <v>384</v>
      </c>
      <c r="D44" s="20">
        <v>1</v>
      </c>
      <c r="E44" s="21" t="s">
        <v>320</v>
      </c>
      <c r="F44" s="22"/>
      <c r="G44" s="22">
        <v>0</v>
      </c>
      <c r="H44" s="22">
        <f t="shared" si="0"/>
        <v>0</v>
      </c>
      <c r="I44" s="22">
        <f t="shared" si="1"/>
        <v>0</v>
      </c>
      <c r="J44" s="52"/>
      <c r="K44" s="52"/>
      <c r="L44" s="52"/>
      <c r="M44" s="52"/>
    </row>
    <row r="45" spans="1:13" ht="38.25" x14ac:dyDescent="0.25">
      <c r="A45" s="18">
        <v>44</v>
      </c>
      <c r="B45" s="19" t="s">
        <v>385</v>
      </c>
      <c r="C45" s="42" t="s">
        <v>386</v>
      </c>
      <c r="D45" s="20">
        <v>1</v>
      </c>
      <c r="E45" s="21" t="s">
        <v>320</v>
      </c>
      <c r="F45" s="22"/>
      <c r="G45" s="22">
        <v>0</v>
      </c>
      <c r="H45" s="22">
        <f t="shared" si="0"/>
        <v>0</v>
      </c>
      <c r="I45" s="22">
        <f t="shared" si="1"/>
        <v>0</v>
      </c>
      <c r="J45" s="52"/>
      <c r="K45" s="52"/>
      <c r="L45" s="52"/>
      <c r="M45" s="52"/>
    </row>
    <row r="46" spans="1:13" ht="25.5" x14ac:dyDescent="0.25">
      <c r="A46" s="18">
        <v>45</v>
      </c>
      <c r="B46" s="19" t="s">
        <v>387</v>
      </c>
      <c r="C46" s="42" t="s">
        <v>388</v>
      </c>
      <c r="D46" s="20">
        <v>1</v>
      </c>
      <c r="E46" s="21" t="s">
        <v>320</v>
      </c>
      <c r="F46" s="22"/>
      <c r="G46" s="22">
        <v>0</v>
      </c>
      <c r="H46" s="22">
        <f t="shared" si="0"/>
        <v>0</v>
      </c>
      <c r="I46" s="22">
        <f t="shared" si="1"/>
        <v>0</v>
      </c>
      <c r="J46" s="52"/>
      <c r="K46" s="52"/>
      <c r="L46" s="52"/>
      <c r="M46" s="52"/>
    </row>
    <row r="47" spans="1:13" ht="66" x14ac:dyDescent="0.25">
      <c r="A47" s="18">
        <v>46</v>
      </c>
      <c r="B47" s="19" t="s">
        <v>389</v>
      </c>
      <c r="C47" s="42" t="s">
        <v>1226</v>
      </c>
      <c r="D47" s="20">
        <v>1</v>
      </c>
      <c r="E47" s="21" t="s">
        <v>314</v>
      </c>
      <c r="F47" s="22"/>
      <c r="G47" s="22">
        <v>0</v>
      </c>
      <c r="H47" s="22">
        <f t="shared" si="0"/>
        <v>0</v>
      </c>
      <c r="I47" s="22">
        <f t="shared" si="1"/>
        <v>0</v>
      </c>
      <c r="J47" s="52"/>
      <c r="K47" s="52"/>
      <c r="L47" s="52"/>
      <c r="M47" s="52"/>
    </row>
    <row r="48" spans="1:13" ht="25.5" x14ac:dyDescent="0.25">
      <c r="A48" s="18">
        <v>47</v>
      </c>
      <c r="B48" s="19" t="s">
        <v>315</v>
      </c>
      <c r="C48" s="42" t="s">
        <v>316</v>
      </c>
      <c r="D48" s="20">
        <v>1</v>
      </c>
      <c r="E48" s="21" t="s">
        <v>317</v>
      </c>
      <c r="F48" s="22"/>
      <c r="G48" s="22">
        <v>0</v>
      </c>
      <c r="H48" s="22">
        <f t="shared" si="0"/>
        <v>0</v>
      </c>
      <c r="I48" s="22">
        <f t="shared" si="1"/>
        <v>0</v>
      </c>
      <c r="J48" s="52"/>
      <c r="K48" s="52"/>
      <c r="L48" s="52"/>
      <c r="M48" s="52"/>
    </row>
    <row r="49" spans="1:13" ht="51" x14ac:dyDescent="0.25">
      <c r="A49" s="18">
        <v>48</v>
      </c>
      <c r="B49" s="19" t="s">
        <v>390</v>
      </c>
      <c r="C49" s="42" t="s">
        <v>391</v>
      </c>
      <c r="D49" s="20">
        <v>1</v>
      </c>
      <c r="E49" s="21" t="s">
        <v>314</v>
      </c>
      <c r="F49" s="22"/>
      <c r="G49" s="22">
        <v>0</v>
      </c>
      <c r="H49" s="22">
        <f t="shared" si="0"/>
        <v>0</v>
      </c>
      <c r="I49" s="22">
        <f t="shared" si="1"/>
        <v>0</v>
      </c>
      <c r="J49" s="52"/>
      <c r="K49" s="52"/>
      <c r="L49" s="52"/>
      <c r="M49" s="52"/>
    </row>
    <row r="50" spans="1:13" ht="78.75" x14ac:dyDescent="0.25">
      <c r="A50" s="18">
        <v>49</v>
      </c>
      <c r="B50" s="19" t="s">
        <v>392</v>
      </c>
      <c r="C50" s="42" t="s">
        <v>1227</v>
      </c>
      <c r="D50" s="20">
        <v>1</v>
      </c>
      <c r="E50" s="21" t="s">
        <v>314</v>
      </c>
      <c r="F50" s="22"/>
      <c r="G50" s="22">
        <v>0</v>
      </c>
      <c r="H50" s="22">
        <f t="shared" si="0"/>
        <v>0</v>
      </c>
      <c r="I50" s="22">
        <f t="shared" si="1"/>
        <v>0</v>
      </c>
      <c r="J50" s="52"/>
      <c r="K50" s="52"/>
      <c r="L50" s="52"/>
      <c r="M50" s="52"/>
    </row>
    <row r="51" spans="1:13" ht="78.75" x14ac:dyDescent="0.25">
      <c r="A51" s="18">
        <v>50</v>
      </c>
      <c r="B51" s="19" t="s">
        <v>393</v>
      </c>
      <c r="C51" s="42" t="s">
        <v>1228</v>
      </c>
      <c r="D51" s="20">
        <v>1</v>
      </c>
      <c r="E51" s="21" t="s">
        <v>314</v>
      </c>
      <c r="F51" s="22"/>
      <c r="G51" s="22">
        <v>0</v>
      </c>
      <c r="H51" s="22">
        <f t="shared" si="0"/>
        <v>0</v>
      </c>
      <c r="I51" s="22">
        <f t="shared" si="1"/>
        <v>0</v>
      </c>
      <c r="J51" s="52"/>
      <c r="K51" s="52"/>
      <c r="L51" s="52"/>
      <c r="M51" s="52"/>
    </row>
    <row r="52" spans="1:13" ht="51" x14ac:dyDescent="0.25">
      <c r="A52" s="18">
        <v>51</v>
      </c>
      <c r="B52" s="19" t="s">
        <v>394</v>
      </c>
      <c r="C52" s="42" t="s">
        <v>395</v>
      </c>
      <c r="D52" s="20">
        <v>1</v>
      </c>
      <c r="E52" s="21" t="s">
        <v>320</v>
      </c>
      <c r="F52" s="22"/>
      <c r="G52" s="22">
        <v>0</v>
      </c>
      <c r="H52" s="22">
        <f t="shared" si="0"/>
        <v>0</v>
      </c>
      <c r="I52" s="22">
        <f t="shared" si="1"/>
        <v>0</v>
      </c>
      <c r="J52" s="52"/>
      <c r="K52" s="52"/>
      <c r="L52" s="52"/>
      <c r="M52" s="52"/>
    </row>
    <row r="53" spans="1:13" ht="40.5" x14ac:dyDescent="0.25">
      <c r="A53" s="18">
        <v>52</v>
      </c>
      <c r="B53" s="19" t="s">
        <v>396</v>
      </c>
      <c r="C53" s="42" t="s">
        <v>1229</v>
      </c>
      <c r="D53" s="20">
        <v>1</v>
      </c>
      <c r="E53" s="21" t="s">
        <v>314</v>
      </c>
      <c r="F53" s="22"/>
      <c r="G53" s="22">
        <v>0</v>
      </c>
      <c r="H53" s="22">
        <f t="shared" si="0"/>
        <v>0</v>
      </c>
      <c r="I53" s="22">
        <f t="shared" si="1"/>
        <v>0</v>
      </c>
      <c r="J53" s="52"/>
      <c r="K53" s="52"/>
      <c r="L53" s="52"/>
      <c r="M53" s="52"/>
    </row>
    <row r="54" spans="1:13" ht="53.25" x14ac:dyDescent="0.25">
      <c r="A54" s="18">
        <v>53</v>
      </c>
      <c r="B54" s="19" t="s">
        <v>397</v>
      </c>
      <c r="C54" s="42" t="s">
        <v>1230</v>
      </c>
      <c r="D54" s="20">
        <v>1</v>
      </c>
      <c r="E54" s="21" t="s">
        <v>314</v>
      </c>
      <c r="F54" s="22"/>
      <c r="G54" s="22">
        <v>0</v>
      </c>
      <c r="H54" s="22">
        <f t="shared" si="0"/>
        <v>0</v>
      </c>
      <c r="I54" s="22">
        <f t="shared" si="1"/>
        <v>0</v>
      </c>
      <c r="J54" s="52"/>
      <c r="K54" s="52"/>
      <c r="L54" s="52"/>
      <c r="M54" s="52"/>
    </row>
    <row r="55" spans="1:13" ht="66" x14ac:dyDescent="0.25">
      <c r="A55" s="18">
        <v>54</v>
      </c>
      <c r="B55" s="19" t="s">
        <v>398</v>
      </c>
      <c r="C55" s="42" t="s">
        <v>1231</v>
      </c>
      <c r="D55" s="20">
        <v>1</v>
      </c>
      <c r="E55" s="21" t="s">
        <v>314</v>
      </c>
      <c r="F55" s="22"/>
      <c r="G55" s="22">
        <v>0</v>
      </c>
      <c r="H55" s="22">
        <f t="shared" si="0"/>
        <v>0</v>
      </c>
      <c r="I55" s="22">
        <f t="shared" si="1"/>
        <v>0</v>
      </c>
      <c r="J55" s="52"/>
      <c r="K55" s="52"/>
      <c r="L55" s="52"/>
      <c r="M55" s="52"/>
    </row>
    <row r="56" spans="1:13" ht="27.75" x14ac:dyDescent="0.25">
      <c r="A56" s="18">
        <v>55</v>
      </c>
      <c r="B56" s="21"/>
      <c r="C56" s="42" t="s">
        <v>1232</v>
      </c>
      <c r="D56" s="20"/>
      <c r="E56" s="21"/>
      <c r="F56" s="30"/>
      <c r="G56" s="22">
        <v>0</v>
      </c>
      <c r="H56" s="22">
        <f t="shared" si="0"/>
        <v>0</v>
      </c>
      <c r="I56" s="22">
        <f t="shared" si="1"/>
        <v>0</v>
      </c>
    </row>
    <row r="57" spans="1:13" ht="51" x14ac:dyDescent="0.25">
      <c r="A57" s="18">
        <v>56</v>
      </c>
      <c r="B57" s="19" t="s">
        <v>399</v>
      </c>
      <c r="C57" s="42" t="s">
        <v>400</v>
      </c>
      <c r="D57" s="20">
        <v>1</v>
      </c>
      <c r="E57" s="21" t="s">
        <v>314</v>
      </c>
      <c r="F57" s="22"/>
      <c r="G57" s="22">
        <v>0</v>
      </c>
      <c r="H57" s="22">
        <f t="shared" si="0"/>
        <v>0</v>
      </c>
      <c r="I57" s="22">
        <f t="shared" si="1"/>
        <v>0</v>
      </c>
      <c r="J57" s="52"/>
      <c r="K57" s="52"/>
      <c r="L57" s="52"/>
      <c r="M57" s="52"/>
    </row>
    <row r="58" spans="1:13" ht="63.75" x14ac:dyDescent="0.25">
      <c r="A58" s="18">
        <v>57</v>
      </c>
      <c r="B58" s="19" t="s">
        <v>401</v>
      </c>
      <c r="C58" s="42" t="s">
        <v>402</v>
      </c>
      <c r="D58" s="20">
        <v>1</v>
      </c>
      <c r="E58" s="21" t="s">
        <v>314</v>
      </c>
      <c r="F58" s="22"/>
      <c r="G58" s="22">
        <v>0</v>
      </c>
      <c r="H58" s="22">
        <f t="shared" si="0"/>
        <v>0</v>
      </c>
      <c r="I58" s="22">
        <f t="shared" si="1"/>
        <v>0</v>
      </c>
      <c r="J58" s="52"/>
      <c r="K58" s="52"/>
      <c r="L58" s="52"/>
      <c r="M58" s="52"/>
    </row>
    <row r="59" spans="1:13" ht="68.25" x14ac:dyDescent="0.25">
      <c r="A59" s="18">
        <v>58</v>
      </c>
      <c r="B59" s="19" t="s">
        <v>403</v>
      </c>
      <c r="C59" s="42" t="s">
        <v>1233</v>
      </c>
      <c r="D59" s="20">
        <v>1</v>
      </c>
      <c r="E59" s="21" t="s">
        <v>314</v>
      </c>
      <c r="F59" s="22"/>
      <c r="G59" s="22">
        <v>0</v>
      </c>
      <c r="H59" s="22">
        <f t="shared" si="0"/>
        <v>0</v>
      </c>
      <c r="I59" s="22">
        <f t="shared" si="1"/>
        <v>0</v>
      </c>
      <c r="J59" s="52"/>
      <c r="K59" s="52"/>
      <c r="L59" s="52"/>
      <c r="M59" s="52"/>
    </row>
    <row r="60" spans="1:13" ht="51" x14ac:dyDescent="0.25">
      <c r="A60" s="18">
        <v>59</v>
      </c>
      <c r="B60" s="19" t="s">
        <v>404</v>
      </c>
      <c r="C60" s="42" t="s">
        <v>405</v>
      </c>
      <c r="D60" s="20">
        <v>1</v>
      </c>
      <c r="E60" s="21" t="s">
        <v>320</v>
      </c>
      <c r="F60" s="22"/>
      <c r="G60" s="22">
        <v>0</v>
      </c>
      <c r="H60" s="22">
        <f t="shared" si="0"/>
        <v>0</v>
      </c>
      <c r="I60" s="22">
        <f t="shared" si="1"/>
        <v>0</v>
      </c>
      <c r="J60" s="52"/>
      <c r="K60" s="52"/>
      <c r="L60" s="52"/>
      <c r="M60" s="52"/>
    </row>
    <row r="61" spans="1:13" ht="25.5" x14ac:dyDescent="0.25">
      <c r="A61" s="18">
        <v>60</v>
      </c>
      <c r="B61" s="21" t="s">
        <v>406</v>
      </c>
      <c r="C61" s="42" t="s">
        <v>407</v>
      </c>
      <c r="D61" s="20">
        <v>1</v>
      </c>
      <c r="E61" s="21" t="s">
        <v>320</v>
      </c>
      <c r="F61" s="22"/>
      <c r="G61" s="22">
        <v>0</v>
      </c>
      <c r="H61" s="22">
        <f t="shared" si="0"/>
        <v>0</v>
      </c>
      <c r="I61" s="22">
        <f t="shared" si="1"/>
        <v>0</v>
      </c>
      <c r="J61" s="52"/>
      <c r="K61" s="52"/>
      <c r="L61" s="52"/>
      <c r="M61" s="52"/>
    </row>
    <row r="62" spans="1:13" ht="25.5" x14ac:dyDescent="0.25">
      <c r="A62" s="18">
        <v>61</v>
      </c>
      <c r="B62" s="21" t="s">
        <v>408</v>
      </c>
      <c r="C62" s="42" t="s">
        <v>409</v>
      </c>
      <c r="D62" s="20">
        <v>1</v>
      </c>
      <c r="E62" s="21" t="s">
        <v>320</v>
      </c>
      <c r="F62" s="22"/>
      <c r="G62" s="22">
        <v>0</v>
      </c>
      <c r="H62" s="22">
        <f t="shared" si="0"/>
        <v>0</v>
      </c>
      <c r="I62" s="22">
        <f t="shared" si="1"/>
        <v>0</v>
      </c>
      <c r="J62" s="52"/>
      <c r="K62" s="52"/>
      <c r="L62" s="52"/>
      <c r="M62" s="52"/>
    </row>
    <row r="63" spans="1:13" ht="25.5" x14ac:dyDescent="0.25">
      <c r="A63" s="18">
        <v>62</v>
      </c>
      <c r="B63" s="21" t="s">
        <v>410</v>
      </c>
      <c r="C63" s="42" t="s">
        <v>411</v>
      </c>
      <c r="D63" s="20">
        <v>1</v>
      </c>
      <c r="E63" s="21" t="s">
        <v>320</v>
      </c>
      <c r="F63" s="22"/>
      <c r="G63" s="22">
        <v>0</v>
      </c>
      <c r="H63" s="22">
        <f t="shared" si="0"/>
        <v>0</v>
      </c>
      <c r="I63" s="22">
        <f t="shared" si="1"/>
        <v>0</v>
      </c>
      <c r="J63" s="52"/>
      <c r="K63" s="52"/>
      <c r="L63" s="52"/>
      <c r="M63" s="52"/>
    </row>
    <row r="64" spans="1:13" ht="25.5" x14ac:dyDescent="0.25">
      <c r="A64" s="18">
        <v>63</v>
      </c>
      <c r="B64" s="21" t="s">
        <v>412</v>
      </c>
      <c r="C64" s="42" t="s">
        <v>413</v>
      </c>
      <c r="D64" s="20">
        <v>1</v>
      </c>
      <c r="E64" s="21" t="s">
        <v>320</v>
      </c>
      <c r="F64" s="22"/>
      <c r="G64" s="22">
        <v>0</v>
      </c>
      <c r="H64" s="22">
        <f t="shared" si="0"/>
        <v>0</v>
      </c>
      <c r="I64" s="22">
        <f t="shared" si="1"/>
        <v>0</v>
      </c>
      <c r="J64" s="52"/>
      <c r="K64" s="52"/>
      <c r="L64" s="52"/>
      <c r="M64" s="52"/>
    </row>
    <row r="65" spans="1:13" ht="51" x14ac:dyDescent="0.25">
      <c r="A65" s="18">
        <v>64</v>
      </c>
      <c r="B65" s="21" t="s">
        <v>414</v>
      </c>
      <c r="C65" s="42" t="s">
        <v>415</v>
      </c>
      <c r="D65" s="20">
        <v>1</v>
      </c>
      <c r="E65" s="21" t="s">
        <v>320</v>
      </c>
      <c r="F65" s="22"/>
      <c r="G65" s="22">
        <v>0</v>
      </c>
      <c r="H65" s="22">
        <f t="shared" si="0"/>
        <v>0</v>
      </c>
      <c r="I65" s="22">
        <f t="shared" si="1"/>
        <v>0</v>
      </c>
      <c r="J65" s="52"/>
      <c r="K65" s="52"/>
      <c r="L65" s="52"/>
      <c r="M65" s="52"/>
    </row>
    <row r="66" spans="1:13" ht="63.75" x14ac:dyDescent="0.25">
      <c r="A66" s="18">
        <v>65</v>
      </c>
      <c r="B66" s="21" t="s">
        <v>416</v>
      </c>
      <c r="C66" s="42" t="s">
        <v>518</v>
      </c>
      <c r="D66" s="20">
        <v>1</v>
      </c>
      <c r="E66" s="21" t="s">
        <v>320</v>
      </c>
      <c r="F66" s="22"/>
      <c r="G66" s="22">
        <v>0</v>
      </c>
      <c r="H66" s="22">
        <f t="shared" si="0"/>
        <v>0</v>
      </c>
      <c r="I66" s="22">
        <f t="shared" si="1"/>
        <v>0</v>
      </c>
      <c r="J66" s="52"/>
      <c r="K66" s="52"/>
      <c r="L66" s="52"/>
      <c r="M66" s="52"/>
    </row>
    <row r="67" spans="1:13" ht="38.25" x14ac:dyDescent="0.25">
      <c r="A67" s="18">
        <v>66</v>
      </c>
      <c r="B67" s="21"/>
      <c r="C67" s="42" t="s">
        <v>417</v>
      </c>
      <c r="D67" s="20"/>
      <c r="E67" s="21"/>
      <c r="F67" s="30"/>
      <c r="G67" s="22">
        <v>0</v>
      </c>
      <c r="H67" s="22">
        <f t="shared" ref="H67:H122" si="2">F67*D67</f>
        <v>0</v>
      </c>
      <c r="I67" s="22">
        <f t="shared" ref="I67:I122" si="3">G67*D67</f>
        <v>0</v>
      </c>
    </row>
    <row r="68" spans="1:13" ht="53.25" x14ac:dyDescent="0.25">
      <c r="A68" s="18">
        <v>67</v>
      </c>
      <c r="B68" s="21" t="s">
        <v>418</v>
      </c>
      <c r="C68" s="42" t="s">
        <v>1234</v>
      </c>
      <c r="D68" s="20">
        <v>1</v>
      </c>
      <c r="E68" s="21" t="s">
        <v>314</v>
      </c>
      <c r="F68" s="22"/>
      <c r="G68" s="22">
        <v>0</v>
      </c>
      <c r="H68" s="22">
        <f t="shared" si="2"/>
        <v>0</v>
      </c>
      <c r="I68" s="22">
        <f t="shared" si="3"/>
        <v>0</v>
      </c>
      <c r="J68" s="52"/>
      <c r="K68" s="52"/>
      <c r="L68" s="52"/>
      <c r="M68" s="52"/>
    </row>
    <row r="69" spans="1:13" ht="25.5" x14ac:dyDescent="0.25">
      <c r="A69" s="18">
        <v>68</v>
      </c>
      <c r="B69" s="21" t="s">
        <v>419</v>
      </c>
      <c r="C69" s="42" t="s">
        <v>420</v>
      </c>
      <c r="D69" s="20">
        <v>1</v>
      </c>
      <c r="E69" s="21" t="s">
        <v>320</v>
      </c>
      <c r="F69" s="22"/>
      <c r="G69" s="22">
        <v>0</v>
      </c>
      <c r="H69" s="22">
        <f t="shared" si="2"/>
        <v>0</v>
      </c>
      <c r="I69" s="22">
        <f t="shared" si="3"/>
        <v>0</v>
      </c>
      <c r="J69" s="52"/>
      <c r="K69" s="52"/>
      <c r="L69" s="52"/>
      <c r="M69" s="52"/>
    </row>
    <row r="70" spans="1:13" ht="25.5" x14ac:dyDescent="0.25">
      <c r="A70" s="18">
        <v>69</v>
      </c>
      <c r="B70" s="21" t="s">
        <v>421</v>
      </c>
      <c r="C70" s="42" t="s">
        <v>519</v>
      </c>
      <c r="D70" s="20">
        <v>1</v>
      </c>
      <c r="E70" s="21" t="s">
        <v>320</v>
      </c>
      <c r="F70" s="22"/>
      <c r="G70" s="22">
        <v>0</v>
      </c>
      <c r="H70" s="22">
        <f t="shared" si="2"/>
        <v>0</v>
      </c>
      <c r="I70" s="22">
        <f t="shared" si="3"/>
        <v>0</v>
      </c>
      <c r="J70" s="52"/>
      <c r="K70" s="52"/>
      <c r="L70" s="52"/>
      <c r="M70" s="52"/>
    </row>
    <row r="71" spans="1:13" ht="25.5" x14ac:dyDescent="0.25">
      <c r="A71" s="18">
        <v>70</v>
      </c>
      <c r="B71" s="21" t="s">
        <v>422</v>
      </c>
      <c r="C71" s="42" t="s">
        <v>423</v>
      </c>
      <c r="D71" s="20">
        <v>1</v>
      </c>
      <c r="E71" s="21" t="s">
        <v>320</v>
      </c>
      <c r="F71" s="22"/>
      <c r="G71" s="22">
        <v>0</v>
      </c>
      <c r="H71" s="22">
        <f t="shared" si="2"/>
        <v>0</v>
      </c>
      <c r="I71" s="22">
        <f t="shared" si="3"/>
        <v>0</v>
      </c>
      <c r="J71" s="52"/>
      <c r="K71" s="52"/>
      <c r="L71" s="52"/>
      <c r="M71" s="52"/>
    </row>
    <row r="72" spans="1:13" ht="25.5" x14ac:dyDescent="0.25">
      <c r="A72" s="18">
        <v>71</v>
      </c>
      <c r="B72" s="21" t="s">
        <v>424</v>
      </c>
      <c r="C72" s="42" t="s">
        <v>425</v>
      </c>
      <c r="D72" s="20">
        <v>1</v>
      </c>
      <c r="E72" s="21" t="s">
        <v>320</v>
      </c>
      <c r="F72" s="22"/>
      <c r="G72" s="22">
        <v>0</v>
      </c>
      <c r="H72" s="22">
        <f t="shared" si="2"/>
        <v>0</v>
      </c>
      <c r="I72" s="22">
        <f t="shared" si="3"/>
        <v>0</v>
      </c>
      <c r="J72" s="52"/>
      <c r="K72" s="52"/>
      <c r="L72" s="52"/>
      <c r="M72" s="52"/>
    </row>
    <row r="73" spans="1:13" ht="25.5" x14ac:dyDescent="0.25">
      <c r="A73" s="18">
        <v>72</v>
      </c>
      <c r="B73" s="21" t="s">
        <v>426</v>
      </c>
      <c r="C73" s="42" t="s">
        <v>427</v>
      </c>
      <c r="D73" s="20">
        <v>1</v>
      </c>
      <c r="E73" s="21" t="s">
        <v>320</v>
      </c>
      <c r="F73" s="22"/>
      <c r="G73" s="22">
        <v>0</v>
      </c>
      <c r="H73" s="22">
        <f t="shared" si="2"/>
        <v>0</v>
      </c>
      <c r="I73" s="22">
        <f t="shared" si="3"/>
        <v>0</v>
      </c>
      <c r="J73" s="52"/>
      <c r="K73" s="52"/>
      <c r="L73" s="52"/>
      <c r="M73" s="52"/>
    </row>
    <row r="74" spans="1:13" ht="63.75" x14ac:dyDescent="0.25">
      <c r="A74" s="18">
        <v>73</v>
      </c>
      <c r="B74" s="21" t="s">
        <v>428</v>
      </c>
      <c r="C74" s="42" t="s">
        <v>520</v>
      </c>
      <c r="D74" s="20">
        <v>1</v>
      </c>
      <c r="E74" s="21" t="s">
        <v>429</v>
      </c>
      <c r="F74" s="22"/>
      <c r="G74" s="22">
        <v>0</v>
      </c>
      <c r="H74" s="22">
        <f t="shared" si="2"/>
        <v>0</v>
      </c>
      <c r="I74" s="22">
        <f t="shared" si="3"/>
        <v>0</v>
      </c>
      <c r="J74" s="52"/>
      <c r="K74" s="52"/>
      <c r="L74" s="52"/>
      <c r="M74" s="52"/>
    </row>
    <row r="75" spans="1:13" ht="25.5" x14ac:dyDescent="0.25">
      <c r="A75" s="34"/>
      <c r="B75" s="21"/>
      <c r="C75" s="42" t="s">
        <v>430</v>
      </c>
      <c r="D75" s="20"/>
      <c r="E75" s="21"/>
      <c r="F75" s="30"/>
      <c r="G75" s="22">
        <v>0</v>
      </c>
      <c r="H75" s="22">
        <f t="shared" si="2"/>
        <v>0</v>
      </c>
      <c r="I75" s="22">
        <f t="shared" si="3"/>
        <v>0</v>
      </c>
    </row>
    <row r="76" spans="1:13" ht="63.75" x14ac:dyDescent="0.25">
      <c r="A76" s="18">
        <v>74</v>
      </c>
      <c r="B76" s="21" t="s">
        <v>431</v>
      </c>
      <c r="C76" s="42" t="s">
        <v>432</v>
      </c>
      <c r="D76" s="20">
        <v>1</v>
      </c>
      <c r="E76" s="21" t="s">
        <v>429</v>
      </c>
      <c r="F76" s="22"/>
      <c r="G76" s="22">
        <v>0</v>
      </c>
      <c r="H76" s="22">
        <f t="shared" si="2"/>
        <v>0</v>
      </c>
      <c r="I76" s="22">
        <f t="shared" si="3"/>
        <v>0</v>
      </c>
      <c r="J76" s="52"/>
      <c r="K76" s="52"/>
      <c r="L76" s="52"/>
      <c r="M76" s="52"/>
    </row>
    <row r="77" spans="1:13" ht="63.75" x14ac:dyDescent="0.25">
      <c r="A77" s="34"/>
      <c r="B77" s="21"/>
      <c r="C77" s="42" t="s">
        <v>433</v>
      </c>
      <c r="D77" s="20"/>
      <c r="E77" s="21"/>
      <c r="F77" s="30"/>
      <c r="G77" s="22">
        <v>0</v>
      </c>
      <c r="H77" s="22">
        <f t="shared" si="2"/>
        <v>0</v>
      </c>
      <c r="I77" s="22">
        <f t="shared" si="3"/>
        <v>0</v>
      </c>
    </row>
    <row r="78" spans="1:13" ht="63.75" x14ac:dyDescent="0.25">
      <c r="A78" s="18">
        <v>75</v>
      </c>
      <c r="B78" s="21" t="s">
        <v>434</v>
      </c>
      <c r="C78" s="42" t="s">
        <v>435</v>
      </c>
      <c r="D78" s="20">
        <v>1</v>
      </c>
      <c r="E78" s="21" t="s">
        <v>429</v>
      </c>
      <c r="F78" s="22"/>
      <c r="G78" s="22">
        <v>0</v>
      </c>
      <c r="H78" s="22">
        <f t="shared" si="2"/>
        <v>0</v>
      </c>
      <c r="I78" s="22">
        <f t="shared" si="3"/>
        <v>0</v>
      </c>
      <c r="J78" s="52"/>
      <c r="K78" s="52"/>
      <c r="L78" s="52"/>
      <c r="M78" s="52"/>
    </row>
    <row r="79" spans="1:13" ht="51" x14ac:dyDescent="0.25">
      <c r="A79" s="34"/>
      <c r="B79" s="21"/>
      <c r="C79" s="42" t="s">
        <v>436</v>
      </c>
      <c r="D79" s="20"/>
      <c r="E79" s="21"/>
      <c r="F79" s="30"/>
      <c r="G79" s="22">
        <v>0</v>
      </c>
      <c r="H79" s="22">
        <f t="shared" si="2"/>
        <v>0</v>
      </c>
      <c r="I79" s="22">
        <f t="shared" si="3"/>
        <v>0</v>
      </c>
    </row>
    <row r="80" spans="1:13" ht="38.25" x14ac:dyDescent="0.25">
      <c r="A80" s="34">
        <v>76</v>
      </c>
      <c r="B80" s="21" t="s">
        <v>437</v>
      </c>
      <c r="C80" s="42" t="s">
        <v>438</v>
      </c>
      <c r="D80" s="20">
        <v>1</v>
      </c>
      <c r="E80" s="21" t="s">
        <v>429</v>
      </c>
      <c r="F80" s="22"/>
      <c r="G80" s="22">
        <v>0</v>
      </c>
      <c r="H80" s="22">
        <f t="shared" si="2"/>
        <v>0</v>
      </c>
      <c r="I80" s="22">
        <f t="shared" si="3"/>
        <v>0</v>
      </c>
      <c r="J80" s="52"/>
      <c r="K80" s="52"/>
      <c r="L80" s="52"/>
      <c r="M80" s="52"/>
    </row>
    <row r="81" spans="1:13" ht="25.5" x14ac:dyDescent="0.25">
      <c r="A81" s="34">
        <v>77</v>
      </c>
      <c r="B81" s="21" t="s">
        <v>439</v>
      </c>
      <c r="C81" s="42" t="s">
        <v>440</v>
      </c>
      <c r="D81" s="20">
        <v>1</v>
      </c>
      <c r="E81" s="21" t="s">
        <v>320</v>
      </c>
      <c r="F81" s="22"/>
      <c r="G81" s="22">
        <v>0</v>
      </c>
      <c r="H81" s="22">
        <f t="shared" si="2"/>
        <v>0</v>
      </c>
      <c r="I81" s="22">
        <f t="shared" si="3"/>
        <v>0</v>
      </c>
      <c r="J81" s="52"/>
      <c r="K81" s="52"/>
      <c r="L81" s="52"/>
      <c r="M81" s="52"/>
    </row>
    <row r="82" spans="1:13" ht="38.25" x14ac:dyDescent="0.25">
      <c r="A82" s="34">
        <v>78</v>
      </c>
      <c r="B82" s="21" t="s">
        <v>441</v>
      </c>
      <c r="C82" s="42" t="s">
        <v>442</v>
      </c>
      <c r="D82" s="20">
        <v>1</v>
      </c>
      <c r="E82" s="21" t="s">
        <v>320</v>
      </c>
      <c r="F82" s="22"/>
      <c r="G82" s="22">
        <v>0</v>
      </c>
      <c r="H82" s="22">
        <f t="shared" si="2"/>
        <v>0</v>
      </c>
      <c r="I82" s="22">
        <f t="shared" si="3"/>
        <v>0</v>
      </c>
      <c r="J82" s="52"/>
      <c r="K82" s="52"/>
      <c r="L82" s="52"/>
      <c r="M82" s="52"/>
    </row>
    <row r="83" spans="1:13" ht="51" x14ac:dyDescent="0.25">
      <c r="A83" s="34">
        <v>79</v>
      </c>
      <c r="B83" s="21" t="s">
        <v>443</v>
      </c>
      <c r="C83" s="42" t="s">
        <v>444</v>
      </c>
      <c r="D83" s="20">
        <v>1</v>
      </c>
      <c r="E83" s="21" t="s">
        <v>320</v>
      </c>
      <c r="F83" s="22"/>
      <c r="G83" s="22">
        <v>0</v>
      </c>
      <c r="H83" s="22">
        <f t="shared" si="2"/>
        <v>0</v>
      </c>
      <c r="I83" s="22">
        <f t="shared" si="3"/>
        <v>0</v>
      </c>
      <c r="J83" s="52"/>
      <c r="K83" s="52"/>
      <c r="L83" s="52"/>
      <c r="M83" s="52"/>
    </row>
    <row r="84" spans="1:13" ht="38.25" x14ac:dyDescent="0.25">
      <c r="A84" s="34">
        <v>80</v>
      </c>
      <c r="B84" s="21" t="s">
        <v>445</v>
      </c>
      <c r="C84" s="42" t="s">
        <v>446</v>
      </c>
      <c r="D84" s="20">
        <v>1</v>
      </c>
      <c r="E84" s="21" t="s">
        <v>447</v>
      </c>
      <c r="F84" s="22"/>
      <c r="G84" s="22">
        <v>0</v>
      </c>
      <c r="H84" s="22">
        <f t="shared" si="2"/>
        <v>0</v>
      </c>
      <c r="I84" s="22">
        <f t="shared" si="3"/>
        <v>0</v>
      </c>
      <c r="J84" s="52"/>
      <c r="K84" s="52"/>
      <c r="L84" s="52"/>
      <c r="M84" s="52"/>
    </row>
    <row r="85" spans="1:13" ht="76.5" x14ac:dyDescent="0.25">
      <c r="A85" s="34"/>
      <c r="B85" s="21"/>
      <c r="C85" s="44" t="s">
        <v>448</v>
      </c>
      <c r="D85" s="20"/>
      <c r="E85" s="21"/>
      <c r="F85" s="30"/>
      <c r="G85" s="22">
        <v>0</v>
      </c>
      <c r="H85" s="22">
        <f t="shared" si="2"/>
        <v>0</v>
      </c>
      <c r="I85" s="22">
        <f t="shared" si="3"/>
        <v>0</v>
      </c>
    </row>
    <row r="86" spans="1:13" ht="38.25" x14ac:dyDescent="0.25">
      <c r="A86" s="34">
        <v>81</v>
      </c>
      <c r="B86" s="21" t="s">
        <v>449</v>
      </c>
      <c r="C86" s="42" t="s">
        <v>521</v>
      </c>
      <c r="D86" s="20">
        <v>1</v>
      </c>
      <c r="E86" s="21" t="s">
        <v>320</v>
      </c>
      <c r="F86" s="22"/>
      <c r="G86" s="22">
        <v>0</v>
      </c>
      <c r="H86" s="22">
        <f t="shared" si="2"/>
        <v>0</v>
      </c>
      <c r="I86" s="22">
        <f t="shared" si="3"/>
        <v>0</v>
      </c>
      <c r="J86" s="52"/>
      <c r="K86" s="52"/>
      <c r="L86" s="52"/>
      <c r="M86" s="52"/>
    </row>
    <row r="87" spans="1:13" ht="38.25" x14ac:dyDescent="0.25">
      <c r="A87" s="34">
        <v>82</v>
      </c>
      <c r="B87" s="21" t="s">
        <v>450</v>
      </c>
      <c r="C87" s="42" t="s">
        <v>451</v>
      </c>
      <c r="D87" s="20">
        <v>1</v>
      </c>
      <c r="E87" s="21" t="s">
        <v>320</v>
      </c>
      <c r="F87" s="22"/>
      <c r="G87" s="22">
        <v>0</v>
      </c>
      <c r="H87" s="22">
        <f t="shared" si="2"/>
        <v>0</v>
      </c>
      <c r="I87" s="22">
        <f t="shared" si="3"/>
        <v>0</v>
      </c>
      <c r="J87" s="52"/>
      <c r="K87" s="52"/>
      <c r="L87" s="52"/>
      <c r="M87" s="52"/>
    </row>
    <row r="88" spans="1:13" ht="38.25" x14ac:dyDescent="0.25">
      <c r="A88" s="34">
        <v>83</v>
      </c>
      <c r="B88" s="21" t="s">
        <v>452</v>
      </c>
      <c r="C88" s="42" t="s">
        <v>453</v>
      </c>
      <c r="D88" s="20">
        <v>1</v>
      </c>
      <c r="E88" s="21" t="s">
        <v>320</v>
      </c>
      <c r="F88" s="22"/>
      <c r="G88" s="22">
        <v>0</v>
      </c>
      <c r="H88" s="22">
        <f t="shared" si="2"/>
        <v>0</v>
      </c>
      <c r="I88" s="22">
        <f t="shared" si="3"/>
        <v>0</v>
      </c>
      <c r="J88" s="52"/>
      <c r="K88" s="52"/>
      <c r="L88" s="52"/>
      <c r="M88" s="52"/>
    </row>
    <row r="89" spans="1:13" ht="38.25" x14ac:dyDescent="0.25">
      <c r="A89" s="34">
        <v>84</v>
      </c>
      <c r="B89" s="21" t="s">
        <v>454</v>
      </c>
      <c r="C89" s="42" t="s">
        <v>455</v>
      </c>
      <c r="D89" s="20">
        <v>1</v>
      </c>
      <c r="E89" s="21" t="s">
        <v>320</v>
      </c>
      <c r="F89" s="22"/>
      <c r="G89" s="22">
        <v>0</v>
      </c>
      <c r="H89" s="22">
        <f t="shared" si="2"/>
        <v>0</v>
      </c>
      <c r="I89" s="22">
        <f t="shared" si="3"/>
        <v>0</v>
      </c>
      <c r="J89" s="52"/>
      <c r="K89" s="52"/>
      <c r="L89" s="52"/>
      <c r="M89" s="52"/>
    </row>
    <row r="90" spans="1:13" ht="38.25" x14ac:dyDescent="0.25">
      <c r="A90" s="34">
        <v>85</v>
      </c>
      <c r="B90" s="21" t="s">
        <v>456</v>
      </c>
      <c r="C90" s="42" t="s">
        <v>457</v>
      </c>
      <c r="D90" s="20">
        <v>1</v>
      </c>
      <c r="E90" s="21" t="s">
        <v>320</v>
      </c>
      <c r="F90" s="22"/>
      <c r="G90" s="22">
        <v>0</v>
      </c>
      <c r="H90" s="22">
        <f t="shared" si="2"/>
        <v>0</v>
      </c>
      <c r="I90" s="22">
        <f t="shared" si="3"/>
        <v>0</v>
      </c>
      <c r="J90" s="52"/>
      <c r="K90" s="52"/>
      <c r="L90" s="52"/>
      <c r="M90" s="52"/>
    </row>
    <row r="91" spans="1:13" ht="38.25" x14ac:dyDescent="0.25">
      <c r="A91" s="34">
        <v>86</v>
      </c>
      <c r="B91" s="21" t="s">
        <v>458</v>
      </c>
      <c r="C91" s="42" t="s">
        <v>459</v>
      </c>
      <c r="D91" s="20">
        <v>1</v>
      </c>
      <c r="E91" s="21" t="s">
        <v>320</v>
      </c>
      <c r="F91" s="22"/>
      <c r="G91" s="22">
        <v>0</v>
      </c>
      <c r="H91" s="22">
        <f t="shared" si="2"/>
        <v>0</v>
      </c>
      <c r="I91" s="22">
        <f t="shared" si="3"/>
        <v>0</v>
      </c>
      <c r="J91" s="52"/>
      <c r="K91" s="52"/>
      <c r="L91" s="52"/>
      <c r="M91" s="52"/>
    </row>
    <row r="92" spans="1:13" ht="38.25" x14ac:dyDescent="0.25">
      <c r="A92" s="34">
        <v>87</v>
      </c>
      <c r="B92" s="21" t="s">
        <v>460</v>
      </c>
      <c r="C92" s="42" t="s">
        <v>461</v>
      </c>
      <c r="D92" s="20">
        <v>1</v>
      </c>
      <c r="E92" s="21" t="s">
        <v>320</v>
      </c>
      <c r="F92" s="22"/>
      <c r="G92" s="22">
        <v>0</v>
      </c>
      <c r="H92" s="22">
        <f t="shared" si="2"/>
        <v>0</v>
      </c>
      <c r="I92" s="22">
        <f t="shared" si="3"/>
        <v>0</v>
      </c>
      <c r="J92" s="52"/>
      <c r="K92" s="52"/>
      <c r="L92" s="52"/>
      <c r="M92" s="52"/>
    </row>
    <row r="93" spans="1:13" ht="38.25" x14ac:dyDescent="0.25">
      <c r="A93" s="34">
        <v>88</v>
      </c>
      <c r="B93" s="21" t="s">
        <v>462</v>
      </c>
      <c r="C93" s="42" t="s">
        <v>463</v>
      </c>
      <c r="D93" s="20">
        <v>1</v>
      </c>
      <c r="E93" s="21" t="s">
        <v>320</v>
      </c>
      <c r="F93" s="22"/>
      <c r="G93" s="22">
        <v>0</v>
      </c>
      <c r="H93" s="22">
        <f t="shared" si="2"/>
        <v>0</v>
      </c>
      <c r="I93" s="22">
        <f t="shared" si="3"/>
        <v>0</v>
      </c>
      <c r="J93" s="52"/>
      <c r="K93" s="52"/>
      <c r="L93" s="52"/>
      <c r="M93" s="52"/>
    </row>
    <row r="94" spans="1:13" ht="38.25" x14ac:dyDescent="0.25">
      <c r="A94" s="34">
        <v>89</v>
      </c>
      <c r="B94" s="21" t="s">
        <v>464</v>
      </c>
      <c r="C94" s="42" t="s">
        <v>465</v>
      </c>
      <c r="D94" s="20">
        <v>1</v>
      </c>
      <c r="E94" s="21" t="s">
        <v>320</v>
      </c>
      <c r="F94" s="22"/>
      <c r="G94" s="22">
        <v>0</v>
      </c>
      <c r="H94" s="22">
        <f t="shared" si="2"/>
        <v>0</v>
      </c>
      <c r="I94" s="22">
        <f t="shared" si="3"/>
        <v>0</v>
      </c>
      <c r="J94" s="52"/>
      <c r="K94" s="52"/>
      <c r="L94" s="52"/>
      <c r="M94" s="52"/>
    </row>
    <row r="95" spans="1:13" ht="38.25" x14ac:dyDescent="0.25">
      <c r="A95" s="34">
        <v>90</v>
      </c>
      <c r="B95" s="21" t="s">
        <v>466</v>
      </c>
      <c r="C95" s="42" t="s">
        <v>467</v>
      </c>
      <c r="D95" s="20">
        <v>1</v>
      </c>
      <c r="E95" s="21" t="s">
        <v>320</v>
      </c>
      <c r="F95" s="22"/>
      <c r="G95" s="22">
        <v>0</v>
      </c>
      <c r="H95" s="22">
        <f t="shared" si="2"/>
        <v>0</v>
      </c>
      <c r="I95" s="22">
        <f t="shared" si="3"/>
        <v>0</v>
      </c>
      <c r="J95" s="52"/>
      <c r="K95" s="52"/>
      <c r="L95" s="52"/>
      <c r="M95" s="52"/>
    </row>
    <row r="96" spans="1:13" ht="38.25" x14ac:dyDescent="0.25">
      <c r="A96" s="34">
        <v>91</v>
      </c>
      <c r="B96" s="21" t="s">
        <v>468</v>
      </c>
      <c r="C96" s="42" t="s">
        <v>469</v>
      </c>
      <c r="D96" s="20">
        <v>1</v>
      </c>
      <c r="E96" s="21" t="s">
        <v>320</v>
      </c>
      <c r="F96" s="22"/>
      <c r="G96" s="22">
        <v>0</v>
      </c>
      <c r="H96" s="22">
        <f t="shared" si="2"/>
        <v>0</v>
      </c>
      <c r="I96" s="22">
        <f t="shared" si="3"/>
        <v>0</v>
      </c>
      <c r="J96" s="52"/>
      <c r="K96" s="52"/>
      <c r="L96" s="52"/>
      <c r="M96" s="52"/>
    </row>
    <row r="97" spans="1:13" ht="51" x14ac:dyDescent="0.25">
      <c r="A97" s="34">
        <v>92</v>
      </c>
      <c r="B97" s="21" t="s">
        <v>470</v>
      </c>
      <c r="C97" s="42" t="s">
        <v>471</v>
      </c>
      <c r="D97" s="20">
        <v>1</v>
      </c>
      <c r="E97" s="21" t="s">
        <v>320</v>
      </c>
      <c r="F97" s="22"/>
      <c r="G97" s="22">
        <v>0</v>
      </c>
      <c r="H97" s="22">
        <f t="shared" si="2"/>
        <v>0</v>
      </c>
      <c r="I97" s="22">
        <f t="shared" si="3"/>
        <v>0</v>
      </c>
      <c r="J97" s="52"/>
      <c r="K97" s="52"/>
      <c r="L97" s="52"/>
      <c r="M97" s="52"/>
    </row>
    <row r="98" spans="1:13" ht="38.25" x14ac:dyDescent="0.25">
      <c r="A98" s="34">
        <v>93</v>
      </c>
      <c r="B98" s="21" t="s">
        <v>472</v>
      </c>
      <c r="C98" s="42" t="s">
        <v>473</v>
      </c>
      <c r="D98" s="20">
        <v>1</v>
      </c>
      <c r="E98" s="21" t="s">
        <v>320</v>
      </c>
      <c r="F98" s="22"/>
      <c r="G98" s="22">
        <v>0</v>
      </c>
      <c r="H98" s="22">
        <f t="shared" si="2"/>
        <v>0</v>
      </c>
      <c r="I98" s="22">
        <f t="shared" si="3"/>
        <v>0</v>
      </c>
      <c r="J98" s="52"/>
      <c r="K98" s="52"/>
      <c r="L98" s="52"/>
      <c r="M98" s="52"/>
    </row>
    <row r="99" spans="1:13" ht="51" x14ac:dyDescent="0.25">
      <c r="A99" s="34">
        <v>94</v>
      </c>
      <c r="B99" s="21" t="s">
        <v>474</v>
      </c>
      <c r="C99" s="42" t="s">
        <v>475</v>
      </c>
      <c r="D99" s="20">
        <v>1</v>
      </c>
      <c r="E99" s="21" t="s">
        <v>320</v>
      </c>
      <c r="F99" s="22"/>
      <c r="G99" s="22">
        <v>0</v>
      </c>
      <c r="H99" s="22">
        <f t="shared" si="2"/>
        <v>0</v>
      </c>
      <c r="I99" s="22">
        <f t="shared" si="3"/>
        <v>0</v>
      </c>
      <c r="J99" s="52"/>
      <c r="K99" s="52"/>
      <c r="L99" s="52"/>
      <c r="M99" s="52"/>
    </row>
    <row r="100" spans="1:13" ht="51" x14ac:dyDescent="0.25">
      <c r="A100" s="34">
        <v>95</v>
      </c>
      <c r="B100" s="21" t="s">
        <v>476</v>
      </c>
      <c r="C100" s="42" t="s">
        <v>477</v>
      </c>
      <c r="D100" s="20">
        <v>1</v>
      </c>
      <c r="E100" s="21" t="s">
        <v>320</v>
      </c>
      <c r="F100" s="22"/>
      <c r="G100" s="22">
        <v>0</v>
      </c>
      <c r="H100" s="22">
        <f t="shared" si="2"/>
        <v>0</v>
      </c>
      <c r="I100" s="22">
        <f t="shared" si="3"/>
        <v>0</v>
      </c>
      <c r="J100" s="52"/>
      <c r="K100" s="52"/>
      <c r="L100" s="52"/>
      <c r="M100" s="52"/>
    </row>
    <row r="101" spans="1:13" ht="38.25" x14ac:dyDescent="0.25">
      <c r="A101" s="34">
        <v>96</v>
      </c>
      <c r="B101" s="21" t="s">
        <v>478</v>
      </c>
      <c r="C101" s="42" t="s">
        <v>479</v>
      </c>
      <c r="D101" s="20">
        <v>1</v>
      </c>
      <c r="E101" s="21" t="s">
        <v>320</v>
      </c>
      <c r="F101" s="22"/>
      <c r="G101" s="22">
        <v>0</v>
      </c>
      <c r="H101" s="22">
        <f t="shared" si="2"/>
        <v>0</v>
      </c>
      <c r="I101" s="22">
        <f t="shared" si="3"/>
        <v>0</v>
      </c>
      <c r="J101" s="52"/>
      <c r="K101" s="52"/>
      <c r="L101" s="52"/>
      <c r="M101" s="52"/>
    </row>
    <row r="102" spans="1:13" ht="53.25" x14ac:dyDescent="0.25">
      <c r="A102" s="34">
        <v>97</v>
      </c>
      <c r="B102" s="19" t="s">
        <v>480</v>
      </c>
      <c r="C102" s="42" t="s">
        <v>1235</v>
      </c>
      <c r="D102" s="20">
        <v>1</v>
      </c>
      <c r="E102" s="21" t="s">
        <v>314</v>
      </c>
      <c r="F102" s="22"/>
      <c r="G102" s="22">
        <v>0</v>
      </c>
      <c r="H102" s="22">
        <f t="shared" si="2"/>
        <v>0</v>
      </c>
      <c r="I102" s="22">
        <f t="shared" si="3"/>
        <v>0</v>
      </c>
      <c r="J102" s="52"/>
      <c r="K102" s="52"/>
      <c r="L102" s="52"/>
      <c r="M102" s="52"/>
    </row>
    <row r="103" spans="1:13" ht="25.5" x14ac:dyDescent="0.25">
      <c r="A103" s="34">
        <v>98</v>
      </c>
      <c r="B103" s="21" t="s">
        <v>481</v>
      </c>
      <c r="C103" s="42" t="s">
        <v>482</v>
      </c>
      <c r="D103" s="20">
        <v>1</v>
      </c>
      <c r="E103" s="21" t="s">
        <v>320</v>
      </c>
      <c r="F103" s="22"/>
      <c r="G103" s="22">
        <v>0</v>
      </c>
      <c r="H103" s="22">
        <f t="shared" si="2"/>
        <v>0</v>
      </c>
      <c r="I103" s="22">
        <f t="shared" si="3"/>
        <v>0</v>
      </c>
      <c r="J103" s="52"/>
      <c r="K103" s="52"/>
      <c r="L103" s="52"/>
      <c r="M103" s="52"/>
    </row>
    <row r="104" spans="1:13" ht="25.5" x14ac:dyDescent="0.25">
      <c r="A104" s="34">
        <v>99</v>
      </c>
      <c r="B104" s="21" t="s">
        <v>483</v>
      </c>
      <c r="C104" s="42" t="s">
        <v>484</v>
      </c>
      <c r="D104" s="20">
        <v>1</v>
      </c>
      <c r="E104" s="21" t="s">
        <v>320</v>
      </c>
      <c r="F104" s="22"/>
      <c r="G104" s="22">
        <v>0</v>
      </c>
      <c r="H104" s="22">
        <f t="shared" si="2"/>
        <v>0</v>
      </c>
      <c r="I104" s="22">
        <f t="shared" si="3"/>
        <v>0</v>
      </c>
      <c r="J104" s="52"/>
      <c r="K104" s="52"/>
      <c r="L104" s="52"/>
      <c r="M104" s="52"/>
    </row>
    <row r="105" spans="1:13" ht="25.5" x14ac:dyDescent="0.25">
      <c r="A105" s="34">
        <v>100</v>
      </c>
      <c r="B105" s="21" t="s">
        <v>485</v>
      </c>
      <c r="C105" s="42" t="s">
        <v>486</v>
      </c>
      <c r="D105" s="20">
        <v>1</v>
      </c>
      <c r="E105" s="21" t="s">
        <v>320</v>
      </c>
      <c r="F105" s="22"/>
      <c r="G105" s="22">
        <v>0</v>
      </c>
      <c r="H105" s="22">
        <f t="shared" si="2"/>
        <v>0</v>
      </c>
      <c r="I105" s="22">
        <f t="shared" si="3"/>
        <v>0</v>
      </c>
      <c r="J105" s="52"/>
      <c r="K105" s="52"/>
      <c r="L105" s="52"/>
      <c r="M105" s="52"/>
    </row>
    <row r="106" spans="1:13" ht="25.5" x14ac:dyDescent="0.25">
      <c r="A106" s="34">
        <v>101</v>
      </c>
      <c r="B106" s="21" t="s">
        <v>487</v>
      </c>
      <c r="C106" s="42" t="s">
        <v>488</v>
      </c>
      <c r="D106" s="20">
        <v>1</v>
      </c>
      <c r="E106" s="21" t="s">
        <v>320</v>
      </c>
      <c r="F106" s="22"/>
      <c r="G106" s="22">
        <v>0</v>
      </c>
      <c r="H106" s="22">
        <f t="shared" si="2"/>
        <v>0</v>
      </c>
      <c r="I106" s="22">
        <f t="shared" si="3"/>
        <v>0</v>
      </c>
      <c r="J106" s="52"/>
      <c r="K106" s="52"/>
      <c r="L106" s="52"/>
      <c r="M106" s="52"/>
    </row>
    <row r="107" spans="1:13" ht="51" x14ac:dyDescent="0.25">
      <c r="A107" s="34">
        <v>102</v>
      </c>
      <c r="B107" s="21" t="s">
        <v>489</v>
      </c>
      <c r="C107" s="42" t="s">
        <v>490</v>
      </c>
      <c r="D107" s="20">
        <v>1</v>
      </c>
      <c r="E107" s="21" t="s">
        <v>320</v>
      </c>
      <c r="F107" s="22"/>
      <c r="G107" s="22">
        <v>0</v>
      </c>
      <c r="H107" s="22">
        <f t="shared" si="2"/>
        <v>0</v>
      </c>
      <c r="I107" s="22">
        <f t="shared" si="3"/>
        <v>0</v>
      </c>
      <c r="J107" s="52"/>
      <c r="K107" s="52"/>
      <c r="L107" s="52"/>
      <c r="M107" s="52"/>
    </row>
    <row r="108" spans="1:13" ht="51" x14ac:dyDescent="0.25">
      <c r="A108" s="34">
        <v>103</v>
      </c>
      <c r="B108" s="21" t="s">
        <v>491</v>
      </c>
      <c r="C108" s="42" t="s">
        <v>492</v>
      </c>
      <c r="D108" s="20">
        <v>1</v>
      </c>
      <c r="E108" s="21" t="s">
        <v>320</v>
      </c>
      <c r="F108" s="22"/>
      <c r="G108" s="22">
        <v>0</v>
      </c>
      <c r="H108" s="22">
        <f t="shared" si="2"/>
        <v>0</v>
      </c>
      <c r="I108" s="22">
        <f t="shared" si="3"/>
        <v>0</v>
      </c>
      <c r="J108" s="52"/>
      <c r="K108" s="52"/>
      <c r="L108" s="52"/>
      <c r="M108" s="52"/>
    </row>
    <row r="109" spans="1:13" ht="38.25" x14ac:dyDescent="0.25">
      <c r="A109" s="34">
        <v>104</v>
      </c>
      <c r="B109" s="21" t="s">
        <v>493</v>
      </c>
      <c r="C109" s="42" t="s">
        <v>494</v>
      </c>
      <c r="D109" s="20">
        <v>1</v>
      </c>
      <c r="E109" s="21" t="s">
        <v>320</v>
      </c>
      <c r="F109" s="22"/>
      <c r="G109" s="22">
        <v>0</v>
      </c>
      <c r="H109" s="22">
        <f t="shared" si="2"/>
        <v>0</v>
      </c>
      <c r="I109" s="22">
        <f t="shared" si="3"/>
        <v>0</v>
      </c>
      <c r="J109" s="52"/>
      <c r="K109" s="52"/>
      <c r="L109" s="52"/>
      <c r="M109" s="52"/>
    </row>
    <row r="110" spans="1:13" ht="38.25" x14ac:dyDescent="0.25">
      <c r="A110" s="34">
        <v>105</v>
      </c>
      <c r="B110" s="21" t="s">
        <v>495</v>
      </c>
      <c r="C110" s="42" t="s">
        <v>496</v>
      </c>
      <c r="D110" s="20">
        <v>1</v>
      </c>
      <c r="E110" s="21" t="s">
        <v>320</v>
      </c>
      <c r="F110" s="22"/>
      <c r="G110" s="22">
        <v>0</v>
      </c>
      <c r="H110" s="22">
        <f t="shared" si="2"/>
        <v>0</v>
      </c>
      <c r="I110" s="22">
        <f t="shared" si="3"/>
        <v>0</v>
      </c>
      <c r="J110" s="52"/>
      <c r="K110" s="52"/>
      <c r="L110" s="52"/>
      <c r="M110" s="52"/>
    </row>
    <row r="111" spans="1:13" ht="25.5" x14ac:dyDescent="0.25">
      <c r="A111" s="34">
        <v>106</v>
      </c>
      <c r="B111" s="21" t="s">
        <v>497</v>
      </c>
      <c r="C111" s="42" t="s">
        <v>498</v>
      </c>
      <c r="D111" s="20">
        <v>1</v>
      </c>
      <c r="E111" s="21" t="s">
        <v>320</v>
      </c>
      <c r="F111" s="22"/>
      <c r="G111" s="22">
        <v>0</v>
      </c>
      <c r="H111" s="22">
        <f t="shared" si="2"/>
        <v>0</v>
      </c>
      <c r="I111" s="22">
        <f t="shared" si="3"/>
        <v>0</v>
      </c>
      <c r="J111" s="52"/>
      <c r="K111" s="52"/>
      <c r="L111" s="52"/>
      <c r="M111" s="52"/>
    </row>
    <row r="112" spans="1:13" ht="38.25" x14ac:dyDescent="0.25">
      <c r="A112" s="34">
        <v>107</v>
      </c>
      <c r="B112" s="21" t="s">
        <v>499</v>
      </c>
      <c r="C112" s="42" t="s">
        <v>500</v>
      </c>
      <c r="D112" s="20">
        <v>1</v>
      </c>
      <c r="E112" s="21" t="s">
        <v>320</v>
      </c>
      <c r="F112" s="22"/>
      <c r="G112" s="22">
        <v>0</v>
      </c>
      <c r="H112" s="22">
        <f t="shared" si="2"/>
        <v>0</v>
      </c>
      <c r="I112" s="22">
        <f t="shared" si="3"/>
        <v>0</v>
      </c>
      <c r="J112" s="52"/>
      <c r="K112" s="52"/>
      <c r="L112" s="52"/>
      <c r="M112" s="52"/>
    </row>
    <row r="113" spans="1:13" ht="25.5" x14ac:dyDescent="0.25">
      <c r="A113" s="34">
        <v>108</v>
      </c>
      <c r="B113" s="21" t="s">
        <v>501</v>
      </c>
      <c r="C113" s="42" t="s">
        <v>502</v>
      </c>
      <c r="D113" s="20">
        <v>1</v>
      </c>
      <c r="E113" s="21" t="s">
        <v>320</v>
      </c>
      <c r="F113" s="22"/>
      <c r="G113" s="22">
        <v>0</v>
      </c>
      <c r="H113" s="22">
        <f t="shared" si="2"/>
        <v>0</v>
      </c>
      <c r="I113" s="22">
        <f t="shared" si="3"/>
        <v>0</v>
      </c>
      <c r="J113" s="52"/>
      <c r="K113" s="52"/>
      <c r="L113" s="52"/>
      <c r="M113" s="52"/>
    </row>
    <row r="114" spans="1:13" x14ac:dyDescent="0.25">
      <c r="A114" s="34">
        <v>109</v>
      </c>
      <c r="B114" s="21" t="s">
        <v>503</v>
      </c>
      <c r="C114" s="42" t="s">
        <v>504</v>
      </c>
      <c r="D114" s="20">
        <v>1</v>
      </c>
      <c r="E114" s="21" t="s">
        <v>320</v>
      </c>
      <c r="F114" s="22"/>
      <c r="G114" s="22">
        <v>0</v>
      </c>
      <c r="H114" s="22">
        <f t="shared" si="2"/>
        <v>0</v>
      </c>
      <c r="I114" s="22">
        <f t="shared" si="3"/>
        <v>0</v>
      </c>
      <c r="J114" s="52"/>
      <c r="K114" s="52"/>
      <c r="L114" s="52"/>
      <c r="M114" s="52"/>
    </row>
    <row r="115" spans="1:13" x14ac:dyDescent="0.25">
      <c r="A115" s="34">
        <v>110</v>
      </c>
      <c r="B115" s="21" t="s">
        <v>505</v>
      </c>
      <c r="C115" s="42" t="s">
        <v>506</v>
      </c>
      <c r="D115" s="20">
        <v>1</v>
      </c>
      <c r="E115" s="21" t="s">
        <v>320</v>
      </c>
      <c r="F115" s="22"/>
      <c r="G115" s="22">
        <v>0</v>
      </c>
      <c r="H115" s="22">
        <f t="shared" si="2"/>
        <v>0</v>
      </c>
      <c r="I115" s="22">
        <f t="shared" si="3"/>
        <v>0</v>
      </c>
      <c r="J115" s="52"/>
      <c r="K115" s="52"/>
      <c r="L115" s="52"/>
      <c r="M115" s="52"/>
    </row>
    <row r="116" spans="1:13" x14ac:dyDescent="0.25">
      <c r="A116" s="34">
        <v>111</v>
      </c>
      <c r="B116" s="21" t="s">
        <v>507</v>
      </c>
      <c r="C116" s="42" t="s">
        <v>508</v>
      </c>
      <c r="D116" s="20">
        <v>1</v>
      </c>
      <c r="E116" s="21" t="s">
        <v>320</v>
      </c>
      <c r="F116" s="22"/>
      <c r="G116" s="22">
        <v>0</v>
      </c>
      <c r="H116" s="22">
        <f t="shared" si="2"/>
        <v>0</v>
      </c>
      <c r="I116" s="22">
        <f t="shared" si="3"/>
        <v>0</v>
      </c>
      <c r="J116" s="52"/>
      <c r="K116" s="52"/>
      <c r="L116" s="52"/>
      <c r="M116" s="52"/>
    </row>
    <row r="117" spans="1:13" ht="38.25" x14ac:dyDescent="0.25">
      <c r="A117" s="34">
        <v>112</v>
      </c>
      <c r="B117" s="21" t="s">
        <v>509</v>
      </c>
      <c r="C117" s="42" t="s">
        <v>510</v>
      </c>
      <c r="D117" s="20">
        <v>1</v>
      </c>
      <c r="E117" s="21" t="s">
        <v>320</v>
      </c>
      <c r="F117" s="22"/>
      <c r="G117" s="22">
        <v>0</v>
      </c>
      <c r="H117" s="22">
        <f t="shared" si="2"/>
        <v>0</v>
      </c>
      <c r="I117" s="22">
        <f t="shared" si="3"/>
        <v>0</v>
      </c>
      <c r="J117" s="52"/>
      <c r="K117" s="52"/>
      <c r="L117" s="52"/>
      <c r="M117" s="52"/>
    </row>
    <row r="118" spans="1:13" ht="25.5" x14ac:dyDescent="0.25">
      <c r="A118" s="34">
        <v>113</v>
      </c>
      <c r="B118" s="21" t="s">
        <v>511</v>
      </c>
      <c r="C118" s="42" t="s">
        <v>522</v>
      </c>
      <c r="D118" s="20">
        <v>1</v>
      </c>
      <c r="E118" s="21" t="s">
        <v>320</v>
      </c>
      <c r="F118" s="22"/>
      <c r="G118" s="22">
        <v>0</v>
      </c>
      <c r="H118" s="22">
        <f t="shared" si="2"/>
        <v>0</v>
      </c>
      <c r="I118" s="22">
        <f t="shared" si="3"/>
        <v>0</v>
      </c>
      <c r="J118" s="52"/>
      <c r="K118" s="52"/>
      <c r="L118" s="52"/>
      <c r="M118" s="52"/>
    </row>
    <row r="119" spans="1:13" ht="38.25" x14ac:dyDescent="0.25">
      <c r="A119" s="34">
        <v>114</v>
      </c>
      <c r="B119" s="21" t="s">
        <v>512</v>
      </c>
      <c r="C119" s="42" t="s">
        <v>513</v>
      </c>
      <c r="D119" s="20">
        <v>1</v>
      </c>
      <c r="E119" s="21" t="s">
        <v>429</v>
      </c>
      <c r="F119" s="22"/>
      <c r="G119" s="22">
        <v>0</v>
      </c>
      <c r="H119" s="22">
        <f t="shared" si="2"/>
        <v>0</v>
      </c>
      <c r="I119" s="22">
        <f t="shared" si="3"/>
        <v>0</v>
      </c>
      <c r="J119" s="52"/>
      <c r="K119" s="52"/>
      <c r="L119" s="52"/>
      <c r="M119" s="52"/>
    </row>
    <row r="120" spans="1:13" ht="51" x14ac:dyDescent="0.25">
      <c r="A120" s="34">
        <v>115</v>
      </c>
      <c r="B120" s="21" t="s">
        <v>514</v>
      </c>
      <c r="C120" s="42" t="s">
        <v>515</v>
      </c>
      <c r="D120" s="20">
        <v>1</v>
      </c>
      <c r="E120" s="21" t="s">
        <v>84</v>
      </c>
      <c r="F120" s="22"/>
      <c r="G120" s="22">
        <v>0</v>
      </c>
      <c r="H120" s="22">
        <f t="shared" si="2"/>
        <v>0</v>
      </c>
      <c r="I120" s="22">
        <f t="shared" si="3"/>
        <v>0</v>
      </c>
      <c r="J120" s="52"/>
      <c r="K120" s="52"/>
      <c r="L120" s="52"/>
      <c r="M120" s="52"/>
    </row>
    <row r="121" spans="1:13" ht="51" x14ac:dyDescent="0.25">
      <c r="A121" s="34">
        <v>116</v>
      </c>
      <c r="B121" s="21" t="s">
        <v>514</v>
      </c>
      <c r="C121" s="42" t="s">
        <v>516</v>
      </c>
      <c r="D121" s="20">
        <v>1</v>
      </c>
      <c r="E121" s="21" t="s">
        <v>84</v>
      </c>
      <c r="F121" s="22"/>
      <c r="G121" s="22">
        <v>0</v>
      </c>
      <c r="H121" s="22">
        <f t="shared" si="2"/>
        <v>0</v>
      </c>
      <c r="I121" s="22">
        <f t="shared" si="3"/>
        <v>0</v>
      </c>
      <c r="J121" s="52"/>
      <c r="K121" s="52"/>
      <c r="L121" s="52"/>
      <c r="M121" s="52"/>
    </row>
    <row r="122" spans="1:13" ht="25.5" x14ac:dyDescent="0.25">
      <c r="A122" s="34">
        <v>117</v>
      </c>
      <c r="B122" s="21" t="s">
        <v>514</v>
      </c>
      <c r="C122" s="42" t="s">
        <v>517</v>
      </c>
      <c r="D122" s="20">
        <v>1</v>
      </c>
      <c r="E122" s="21" t="s">
        <v>84</v>
      </c>
      <c r="F122" s="22"/>
      <c r="G122" s="22">
        <v>0</v>
      </c>
      <c r="H122" s="22">
        <f t="shared" si="2"/>
        <v>0</v>
      </c>
      <c r="I122" s="22">
        <f t="shared" si="3"/>
        <v>0</v>
      </c>
      <c r="J122" s="52"/>
      <c r="K122" s="52"/>
      <c r="L122" s="52"/>
      <c r="M122" s="52"/>
    </row>
    <row r="123" spans="1:13" x14ac:dyDescent="0.25">
      <c r="A123" s="14"/>
      <c r="B123" s="15"/>
      <c r="C123" s="40" t="s">
        <v>16</v>
      </c>
      <c r="D123" s="16"/>
      <c r="E123" s="15"/>
      <c r="F123" s="23"/>
      <c r="G123" s="23"/>
      <c r="H123" s="23">
        <f>SUM(H2:H122)</f>
        <v>0</v>
      </c>
      <c r="I123" s="23">
        <f>SUM(I2:I122)</f>
        <v>0</v>
      </c>
    </row>
    <row r="124" spans="1:13" x14ac:dyDescent="0.25">
      <c r="H124" s="33"/>
    </row>
  </sheetData>
  <pageMargins left="0.70866141732283472" right="0.35433070866141736" top="0.61" bottom="0.74803149606299213" header="0.31496062992125984" footer="0.31496062992125984"/>
  <pageSetup paperSize="9" scale="77" fitToHeight="0" orientation="portrait" r:id="rId1"/>
  <headerFooter>
    <oddFooter>&amp;L&amp;A&amp;P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tint="-0.499984740745262"/>
    <pageSetUpPr fitToPage="1"/>
  </sheetPr>
  <dimension ref="A1:N69"/>
  <sheetViews>
    <sheetView view="pageBreakPreview" zoomScale="110" zoomScaleNormal="100" zoomScaleSheetLayoutView="110" workbookViewId="0">
      <selection activeCell="C3" sqref="C3"/>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6" width="9.85546875" style="32" bestFit="1" customWidth="1"/>
    <col min="7" max="7" width="10.85546875" style="32" bestFit="1" customWidth="1"/>
    <col min="8" max="8" width="13.42578125" style="32" customWidth="1"/>
    <col min="9" max="9" width="10.85546875" style="32" bestFit="1" customWidth="1"/>
    <col min="10" max="16384" width="9.140625" style="31"/>
  </cols>
  <sheetData>
    <row r="1" spans="1:14" ht="29.25" customHeight="1" x14ac:dyDescent="0.25">
      <c r="A1" s="37" t="s">
        <v>3</v>
      </c>
      <c r="B1" s="37" t="s">
        <v>4</v>
      </c>
      <c r="C1" s="37" t="s">
        <v>5</v>
      </c>
      <c r="D1" s="37" t="s">
        <v>6</v>
      </c>
      <c r="E1" s="37" t="s">
        <v>7</v>
      </c>
      <c r="F1" s="38" t="s">
        <v>1261</v>
      </c>
      <c r="G1" s="38" t="s">
        <v>8</v>
      </c>
      <c r="H1" s="38" t="s">
        <v>9</v>
      </c>
      <c r="I1" s="38" t="s">
        <v>10</v>
      </c>
    </row>
    <row r="2" spans="1:14" ht="38.25" x14ac:dyDescent="0.25">
      <c r="A2" s="18">
        <v>1</v>
      </c>
      <c r="B2" s="19" t="s">
        <v>1372</v>
      </c>
      <c r="C2" s="42" t="s">
        <v>1274</v>
      </c>
      <c r="D2" s="13">
        <v>1</v>
      </c>
      <c r="E2" s="12" t="s">
        <v>29</v>
      </c>
      <c r="F2" s="22"/>
      <c r="G2" s="22">
        <v>0</v>
      </c>
      <c r="H2" s="22">
        <f>ROUND(D2*F2,0)</f>
        <v>0</v>
      </c>
      <c r="I2" s="22">
        <f>ROUND(D2*G2,0)</f>
        <v>0</v>
      </c>
      <c r="J2" s="52"/>
      <c r="K2" s="54"/>
      <c r="L2" s="56"/>
      <c r="M2" s="52"/>
      <c r="N2" s="52"/>
    </row>
    <row r="3" spans="1:14" ht="25.5" x14ac:dyDescent="0.25">
      <c r="A3" s="18">
        <f>A2+1</f>
        <v>2</v>
      </c>
      <c r="B3" s="19" t="s">
        <v>1373</v>
      </c>
      <c r="C3" s="42" t="s">
        <v>533</v>
      </c>
      <c r="D3" s="13">
        <v>1</v>
      </c>
      <c r="E3" s="12" t="s">
        <v>29</v>
      </c>
      <c r="F3" s="22"/>
      <c r="G3" s="22">
        <v>0</v>
      </c>
      <c r="H3" s="22">
        <f t="shared" ref="H3:H23" si="0">ROUND(D3*F3,0)</f>
        <v>0</v>
      </c>
      <c r="I3" s="22">
        <f t="shared" ref="I3:I23" si="1">ROUND(D3*G3,0)</f>
        <v>0</v>
      </c>
      <c r="J3" s="52"/>
      <c r="K3" s="54"/>
      <c r="L3" s="56"/>
      <c r="M3" s="52"/>
      <c r="N3" s="52"/>
    </row>
    <row r="4" spans="1:14" ht="51" x14ac:dyDescent="0.25">
      <c r="A4" s="18">
        <f t="shared" ref="A4:A24" si="2">A3+1</f>
        <v>3</v>
      </c>
      <c r="B4" s="19" t="s">
        <v>1374</v>
      </c>
      <c r="C4" s="42" t="s">
        <v>534</v>
      </c>
      <c r="D4" s="13">
        <v>1</v>
      </c>
      <c r="E4" s="12" t="s">
        <v>29</v>
      </c>
      <c r="F4" s="22"/>
      <c r="G4" s="22">
        <v>0</v>
      </c>
      <c r="H4" s="22">
        <f t="shared" si="0"/>
        <v>0</v>
      </c>
      <c r="I4" s="22">
        <f t="shared" si="1"/>
        <v>0</v>
      </c>
      <c r="J4" s="52"/>
      <c r="K4" s="54"/>
      <c r="L4" s="56"/>
      <c r="M4" s="52"/>
      <c r="N4" s="52"/>
    </row>
    <row r="5" spans="1:14" x14ac:dyDescent="0.25">
      <c r="A5" s="18">
        <f t="shared" si="2"/>
        <v>4</v>
      </c>
      <c r="B5" s="19" t="s">
        <v>1375</v>
      </c>
      <c r="C5" s="42" t="s">
        <v>535</v>
      </c>
      <c r="D5" s="13">
        <v>1</v>
      </c>
      <c r="E5" s="12" t="s">
        <v>29</v>
      </c>
      <c r="F5" s="22"/>
      <c r="G5" s="22">
        <v>0</v>
      </c>
      <c r="H5" s="22">
        <f t="shared" si="0"/>
        <v>0</v>
      </c>
      <c r="I5" s="22">
        <f t="shared" si="1"/>
        <v>0</v>
      </c>
      <c r="J5" s="52"/>
      <c r="K5" s="54"/>
      <c r="L5" s="56"/>
      <c r="M5" s="52"/>
      <c r="N5" s="52"/>
    </row>
    <row r="6" spans="1:14" ht="38.25" x14ac:dyDescent="0.25">
      <c r="A6" s="18">
        <f t="shared" si="2"/>
        <v>5</v>
      </c>
      <c r="B6" s="19" t="s">
        <v>1376</v>
      </c>
      <c r="C6" s="42" t="s">
        <v>1275</v>
      </c>
      <c r="D6" s="13">
        <v>1</v>
      </c>
      <c r="E6" s="12" t="s">
        <v>84</v>
      </c>
      <c r="F6" s="22"/>
      <c r="G6" s="22">
        <v>0</v>
      </c>
      <c r="H6" s="22">
        <f t="shared" si="0"/>
        <v>0</v>
      </c>
      <c r="I6" s="22">
        <f t="shared" si="1"/>
        <v>0</v>
      </c>
      <c r="J6" s="52"/>
      <c r="K6" s="54"/>
      <c r="L6" s="56"/>
      <c r="M6" s="52"/>
      <c r="N6" s="52"/>
    </row>
    <row r="7" spans="1:14" ht="38.25" x14ac:dyDescent="0.25">
      <c r="A7" s="18">
        <f t="shared" si="2"/>
        <v>6</v>
      </c>
      <c r="B7" s="19" t="s">
        <v>1377</v>
      </c>
      <c r="C7" s="42" t="s">
        <v>1276</v>
      </c>
      <c r="D7" s="13">
        <v>1</v>
      </c>
      <c r="E7" s="12" t="s">
        <v>84</v>
      </c>
      <c r="F7" s="22"/>
      <c r="G7" s="22">
        <v>0</v>
      </c>
      <c r="H7" s="22">
        <f t="shared" si="0"/>
        <v>0</v>
      </c>
      <c r="I7" s="22">
        <f t="shared" si="1"/>
        <v>0</v>
      </c>
      <c r="J7" s="52"/>
      <c r="K7" s="54"/>
      <c r="L7" s="56"/>
      <c r="M7" s="52"/>
      <c r="N7" s="52"/>
    </row>
    <row r="8" spans="1:14" ht="25.5" x14ac:dyDescent="0.25">
      <c r="A8" s="18">
        <f t="shared" si="2"/>
        <v>7</v>
      </c>
      <c r="B8" s="19" t="s">
        <v>1378</v>
      </c>
      <c r="C8" s="42" t="s">
        <v>1278</v>
      </c>
      <c r="D8" s="13">
        <v>1</v>
      </c>
      <c r="E8" s="12" t="s">
        <v>84</v>
      </c>
      <c r="F8" s="22"/>
      <c r="G8" s="22">
        <v>0</v>
      </c>
      <c r="H8" s="22">
        <f t="shared" si="0"/>
        <v>0</v>
      </c>
      <c r="I8" s="22">
        <f t="shared" si="1"/>
        <v>0</v>
      </c>
      <c r="J8" s="52"/>
      <c r="K8" s="54"/>
      <c r="L8" s="56"/>
      <c r="M8" s="52"/>
      <c r="N8" s="52"/>
    </row>
    <row r="9" spans="1:14" ht="25.5" x14ac:dyDescent="0.25">
      <c r="A9" s="18">
        <f t="shared" si="2"/>
        <v>8</v>
      </c>
      <c r="B9" s="19" t="s">
        <v>1379</v>
      </c>
      <c r="C9" s="42" t="s">
        <v>1277</v>
      </c>
      <c r="D9" s="13">
        <v>1</v>
      </c>
      <c r="E9" s="12" t="s">
        <v>84</v>
      </c>
      <c r="F9" s="22"/>
      <c r="G9" s="22">
        <v>0</v>
      </c>
      <c r="H9" s="22">
        <f t="shared" si="0"/>
        <v>0</v>
      </c>
      <c r="I9" s="22">
        <f t="shared" si="1"/>
        <v>0</v>
      </c>
      <c r="J9" s="52"/>
      <c r="K9" s="54"/>
      <c r="L9" s="56"/>
      <c r="M9" s="52"/>
      <c r="N9" s="52"/>
    </row>
    <row r="10" spans="1:14" ht="25.5" x14ac:dyDescent="0.25">
      <c r="A10" s="18">
        <f t="shared" si="2"/>
        <v>9</v>
      </c>
      <c r="B10" s="19" t="s">
        <v>1380</v>
      </c>
      <c r="C10" s="42" t="s">
        <v>536</v>
      </c>
      <c r="D10" s="13">
        <v>1</v>
      </c>
      <c r="E10" s="12" t="s">
        <v>12</v>
      </c>
      <c r="F10" s="22"/>
      <c r="G10" s="22">
        <v>0</v>
      </c>
      <c r="H10" s="22">
        <f t="shared" si="0"/>
        <v>0</v>
      </c>
      <c r="I10" s="22">
        <f t="shared" si="1"/>
        <v>0</v>
      </c>
      <c r="J10" s="52"/>
      <c r="K10" s="54"/>
      <c r="L10" s="56"/>
      <c r="M10" s="52"/>
      <c r="N10" s="52"/>
    </row>
    <row r="11" spans="1:14" ht="38.25" x14ac:dyDescent="0.25">
      <c r="A11" s="18">
        <f t="shared" si="2"/>
        <v>10</v>
      </c>
      <c r="B11" s="19" t="s">
        <v>1381</v>
      </c>
      <c r="C11" s="42" t="s">
        <v>537</v>
      </c>
      <c r="D11" s="13">
        <v>1</v>
      </c>
      <c r="E11" s="12" t="s">
        <v>12</v>
      </c>
      <c r="F11" s="22"/>
      <c r="G11" s="22">
        <v>0</v>
      </c>
      <c r="H11" s="22">
        <f t="shared" si="0"/>
        <v>0</v>
      </c>
      <c r="I11" s="22">
        <f t="shared" si="1"/>
        <v>0</v>
      </c>
      <c r="J11" s="52"/>
      <c r="K11" s="54"/>
      <c r="L11" s="56"/>
      <c r="M11" s="52"/>
      <c r="N11" s="52"/>
    </row>
    <row r="12" spans="1:14" ht="25.5" x14ac:dyDescent="0.25">
      <c r="A12" s="18">
        <f t="shared" si="2"/>
        <v>11</v>
      </c>
      <c r="B12" s="19" t="s">
        <v>1382</v>
      </c>
      <c r="C12" s="42" t="s">
        <v>538</v>
      </c>
      <c r="D12" s="13">
        <v>1</v>
      </c>
      <c r="E12" s="12" t="s">
        <v>12</v>
      </c>
      <c r="F12" s="22"/>
      <c r="G12" s="22">
        <v>0</v>
      </c>
      <c r="H12" s="22">
        <f t="shared" si="0"/>
        <v>0</v>
      </c>
      <c r="I12" s="22">
        <f t="shared" si="1"/>
        <v>0</v>
      </c>
      <c r="J12" s="52"/>
      <c r="K12" s="54"/>
      <c r="L12" s="56"/>
      <c r="M12" s="52"/>
      <c r="N12" s="52"/>
    </row>
    <row r="13" spans="1:14" ht="25.5" x14ac:dyDescent="0.25">
      <c r="A13" s="18">
        <f t="shared" si="2"/>
        <v>12</v>
      </c>
      <c r="B13" s="19" t="s">
        <v>1383</v>
      </c>
      <c r="C13" s="42" t="s">
        <v>539</v>
      </c>
      <c r="D13" s="13">
        <v>1</v>
      </c>
      <c r="E13" s="12" t="s">
        <v>12</v>
      </c>
      <c r="F13" s="22"/>
      <c r="G13" s="22">
        <v>0</v>
      </c>
      <c r="H13" s="22">
        <f t="shared" si="0"/>
        <v>0</v>
      </c>
      <c r="I13" s="22">
        <f t="shared" si="1"/>
        <v>0</v>
      </c>
      <c r="J13" s="52"/>
      <c r="K13" s="54"/>
      <c r="L13" s="56"/>
      <c r="M13" s="52"/>
      <c r="N13" s="52"/>
    </row>
    <row r="14" spans="1:14" ht="25.5" x14ac:dyDescent="0.25">
      <c r="A14" s="18">
        <f t="shared" si="2"/>
        <v>13</v>
      </c>
      <c r="B14" s="19" t="s">
        <v>1384</v>
      </c>
      <c r="C14" s="42" t="s">
        <v>540</v>
      </c>
      <c r="D14" s="13">
        <v>1</v>
      </c>
      <c r="E14" s="12" t="s">
        <v>12</v>
      </c>
      <c r="F14" s="22"/>
      <c r="G14" s="22">
        <v>0</v>
      </c>
      <c r="H14" s="22">
        <f t="shared" si="0"/>
        <v>0</v>
      </c>
      <c r="I14" s="22">
        <f t="shared" si="1"/>
        <v>0</v>
      </c>
      <c r="J14" s="52"/>
      <c r="K14" s="54"/>
      <c r="L14" s="56"/>
      <c r="M14" s="52"/>
      <c r="N14" s="52"/>
    </row>
    <row r="15" spans="1:14" ht="25.5" x14ac:dyDescent="0.25">
      <c r="A15" s="18">
        <f t="shared" si="2"/>
        <v>14</v>
      </c>
      <c r="B15" s="19" t="s">
        <v>1385</v>
      </c>
      <c r="C15" s="42" t="s">
        <v>541</v>
      </c>
      <c r="D15" s="13">
        <v>1</v>
      </c>
      <c r="E15" s="12" t="s">
        <v>12</v>
      </c>
      <c r="F15" s="22"/>
      <c r="G15" s="22">
        <v>0</v>
      </c>
      <c r="H15" s="22">
        <f t="shared" si="0"/>
        <v>0</v>
      </c>
      <c r="I15" s="22">
        <f t="shared" si="1"/>
        <v>0</v>
      </c>
      <c r="J15" s="52"/>
      <c r="K15" s="54"/>
      <c r="L15" s="56"/>
      <c r="M15" s="52"/>
      <c r="N15" s="52"/>
    </row>
    <row r="16" spans="1:14" ht="25.5" x14ac:dyDescent="0.25">
      <c r="A16" s="18">
        <f t="shared" si="2"/>
        <v>15</v>
      </c>
      <c r="B16" s="19" t="s">
        <v>1386</v>
      </c>
      <c r="C16" s="42" t="s">
        <v>542</v>
      </c>
      <c r="D16" s="13">
        <v>1</v>
      </c>
      <c r="E16" s="12" t="s">
        <v>12</v>
      </c>
      <c r="F16" s="22"/>
      <c r="G16" s="22">
        <v>0</v>
      </c>
      <c r="H16" s="22">
        <f t="shared" si="0"/>
        <v>0</v>
      </c>
      <c r="I16" s="22">
        <f t="shared" si="1"/>
        <v>0</v>
      </c>
      <c r="J16" s="52"/>
      <c r="K16" s="54"/>
      <c r="L16" s="56"/>
      <c r="M16" s="52"/>
      <c r="N16" s="52"/>
    </row>
    <row r="17" spans="1:14" ht="25.5" x14ac:dyDescent="0.25">
      <c r="A17" s="18">
        <f t="shared" si="2"/>
        <v>16</v>
      </c>
      <c r="B17" s="19" t="s">
        <v>1387</v>
      </c>
      <c r="C17" s="42" t="s">
        <v>543</v>
      </c>
      <c r="D17" s="13">
        <v>1</v>
      </c>
      <c r="E17" s="12" t="s">
        <v>84</v>
      </c>
      <c r="F17" s="22"/>
      <c r="G17" s="22">
        <v>0</v>
      </c>
      <c r="H17" s="22">
        <f t="shared" si="0"/>
        <v>0</v>
      </c>
      <c r="I17" s="22">
        <f t="shared" si="1"/>
        <v>0</v>
      </c>
      <c r="J17" s="52"/>
      <c r="K17" s="54"/>
      <c r="L17" s="56"/>
      <c r="M17" s="52"/>
      <c r="N17" s="52"/>
    </row>
    <row r="18" spans="1:14" x14ac:dyDescent="0.25">
      <c r="A18" s="18">
        <f t="shared" si="2"/>
        <v>17</v>
      </c>
      <c r="B18" s="19" t="s">
        <v>1388</v>
      </c>
      <c r="C18" s="42" t="s">
        <v>1279</v>
      </c>
      <c r="D18" s="13">
        <v>1</v>
      </c>
      <c r="E18" s="12" t="s">
        <v>84</v>
      </c>
      <c r="F18" s="22"/>
      <c r="G18" s="22">
        <v>0</v>
      </c>
      <c r="H18" s="22">
        <f t="shared" si="0"/>
        <v>0</v>
      </c>
      <c r="I18" s="22">
        <f t="shared" si="1"/>
        <v>0</v>
      </c>
      <c r="J18" s="52"/>
      <c r="K18" s="54"/>
      <c r="L18" s="56"/>
      <c r="M18" s="52"/>
      <c r="N18" s="52"/>
    </row>
    <row r="19" spans="1:14" x14ac:dyDescent="0.25">
      <c r="A19" s="18">
        <f t="shared" si="2"/>
        <v>18</v>
      </c>
      <c r="B19" s="19" t="s">
        <v>1389</v>
      </c>
      <c r="C19" s="42" t="s">
        <v>1280</v>
      </c>
      <c r="D19" s="13">
        <v>1</v>
      </c>
      <c r="E19" s="12" t="s">
        <v>84</v>
      </c>
      <c r="F19" s="22"/>
      <c r="G19" s="22">
        <v>0</v>
      </c>
      <c r="H19" s="22">
        <f t="shared" si="0"/>
        <v>0</v>
      </c>
      <c r="I19" s="22">
        <f t="shared" si="1"/>
        <v>0</v>
      </c>
      <c r="J19" s="52"/>
      <c r="K19" s="54"/>
      <c r="L19" s="56"/>
      <c r="M19" s="52"/>
      <c r="N19" s="52"/>
    </row>
    <row r="20" spans="1:14" ht="25.5" x14ac:dyDescent="0.25">
      <c r="A20" s="18">
        <f t="shared" si="2"/>
        <v>19</v>
      </c>
      <c r="B20" s="19" t="s">
        <v>1390</v>
      </c>
      <c r="C20" s="42" t="s">
        <v>544</v>
      </c>
      <c r="D20" s="13">
        <v>1</v>
      </c>
      <c r="E20" s="12" t="s">
        <v>12</v>
      </c>
      <c r="F20" s="22"/>
      <c r="G20" s="22">
        <v>0</v>
      </c>
      <c r="H20" s="22">
        <f t="shared" si="0"/>
        <v>0</v>
      </c>
      <c r="I20" s="22">
        <f t="shared" si="1"/>
        <v>0</v>
      </c>
      <c r="J20" s="52"/>
      <c r="K20" s="54"/>
      <c r="L20" s="56"/>
      <c r="M20" s="52"/>
      <c r="N20" s="52"/>
    </row>
    <row r="21" spans="1:14" ht="25.5" x14ac:dyDescent="0.25">
      <c r="A21" s="18">
        <f t="shared" si="2"/>
        <v>20</v>
      </c>
      <c r="B21" s="19" t="s">
        <v>1391</v>
      </c>
      <c r="C21" s="42" t="s">
        <v>545</v>
      </c>
      <c r="D21" s="13">
        <v>1</v>
      </c>
      <c r="E21" s="12" t="s">
        <v>12</v>
      </c>
      <c r="F21" s="22"/>
      <c r="G21" s="22">
        <v>0</v>
      </c>
      <c r="H21" s="22">
        <f t="shared" si="0"/>
        <v>0</v>
      </c>
      <c r="I21" s="22">
        <f t="shared" si="1"/>
        <v>0</v>
      </c>
      <c r="J21" s="52"/>
      <c r="K21" s="54"/>
      <c r="L21" s="56"/>
      <c r="M21" s="52"/>
      <c r="N21" s="52"/>
    </row>
    <row r="22" spans="1:14" x14ac:dyDescent="0.25">
      <c r="A22" s="18">
        <f t="shared" si="2"/>
        <v>21</v>
      </c>
      <c r="B22" s="19"/>
      <c r="C22" s="42"/>
      <c r="D22" s="13"/>
      <c r="E22" s="12"/>
      <c r="F22" s="22"/>
      <c r="G22" s="22"/>
      <c r="H22" s="22"/>
      <c r="I22" s="22"/>
      <c r="J22" s="52"/>
      <c r="K22" s="54"/>
      <c r="L22" s="56"/>
      <c r="M22" s="52"/>
      <c r="N22" s="52"/>
    </row>
    <row r="23" spans="1:14" x14ac:dyDescent="0.25">
      <c r="A23" s="18">
        <f t="shared" si="2"/>
        <v>22</v>
      </c>
      <c r="B23" s="19" t="s">
        <v>1392</v>
      </c>
      <c r="C23" s="42" t="s">
        <v>547</v>
      </c>
      <c r="D23" s="13">
        <v>1</v>
      </c>
      <c r="E23" s="12" t="s">
        <v>546</v>
      </c>
      <c r="F23" s="22"/>
      <c r="G23" s="22">
        <v>0</v>
      </c>
      <c r="H23" s="22">
        <f t="shared" si="0"/>
        <v>0</v>
      </c>
      <c r="I23" s="22">
        <f t="shared" si="1"/>
        <v>0</v>
      </c>
      <c r="J23" s="52"/>
      <c r="K23" s="54"/>
      <c r="L23" s="56"/>
      <c r="M23" s="52"/>
      <c r="N23" s="52"/>
    </row>
    <row r="24" spans="1:14" x14ac:dyDescent="0.25">
      <c r="A24" s="18">
        <f t="shared" si="2"/>
        <v>23</v>
      </c>
      <c r="B24" s="19"/>
      <c r="C24" s="42"/>
      <c r="D24" s="13"/>
      <c r="E24" s="12"/>
      <c r="F24" s="22"/>
      <c r="G24" s="22"/>
      <c r="H24" s="22"/>
      <c r="I24" s="22"/>
      <c r="J24" s="52"/>
      <c r="K24" s="54"/>
      <c r="L24" s="56"/>
      <c r="M24" s="52"/>
      <c r="N24" s="52"/>
    </row>
    <row r="25" spans="1:14" s="17" customFormat="1" ht="12.75" x14ac:dyDescent="0.25">
      <c r="A25" s="14"/>
      <c r="B25" s="15"/>
      <c r="C25" s="40" t="s">
        <v>16</v>
      </c>
      <c r="D25" s="16"/>
      <c r="E25" s="15"/>
      <c r="F25" s="23"/>
      <c r="G25" s="23"/>
      <c r="H25" s="23">
        <f>ROUND(SUM(H2:H24),0)</f>
        <v>0</v>
      </c>
      <c r="I25" s="23">
        <f>ROUND(SUM(I2:I24),0)</f>
        <v>0</v>
      </c>
    </row>
    <row r="26" spans="1:14" x14ac:dyDescent="0.25">
      <c r="A26" s="18"/>
      <c r="B26" s="19"/>
      <c r="C26" s="42"/>
      <c r="D26" s="13"/>
      <c r="E26" s="12"/>
      <c r="F26" s="22"/>
      <c r="G26" s="22"/>
      <c r="H26" s="22"/>
      <c r="I26" s="22"/>
    </row>
    <row r="27" spans="1:14" x14ac:dyDescent="0.25">
      <c r="A27" s="18"/>
      <c r="B27" s="19"/>
      <c r="C27" s="42"/>
      <c r="D27" s="13"/>
      <c r="E27" s="12"/>
      <c r="F27" s="22"/>
      <c r="G27" s="22"/>
      <c r="H27" s="22"/>
      <c r="I27" s="22"/>
    </row>
    <row r="28" spans="1:14" x14ac:dyDescent="0.25">
      <c r="A28" s="18"/>
      <c r="B28" s="19"/>
      <c r="C28" s="42"/>
      <c r="D28" s="13"/>
      <c r="E28" s="12"/>
      <c r="F28" s="22"/>
      <c r="G28" s="22"/>
      <c r="H28" s="22"/>
      <c r="I28" s="22"/>
    </row>
    <row r="29" spans="1:14" x14ac:dyDescent="0.25">
      <c r="A29" s="18"/>
      <c r="B29" s="19"/>
      <c r="C29" s="42"/>
      <c r="D29" s="13"/>
      <c r="E29" s="12"/>
      <c r="F29" s="22"/>
      <c r="G29" s="22"/>
      <c r="H29" s="22"/>
      <c r="I29" s="22"/>
    </row>
    <row r="30" spans="1:14" x14ac:dyDescent="0.25">
      <c r="A30" s="18"/>
      <c r="B30" s="19"/>
      <c r="C30" s="42"/>
      <c r="D30" s="13"/>
      <c r="E30" s="12"/>
      <c r="F30" s="22"/>
      <c r="G30" s="22"/>
      <c r="H30" s="22"/>
      <c r="I30" s="22"/>
    </row>
    <row r="31" spans="1:14" x14ac:dyDescent="0.25">
      <c r="A31" s="18"/>
      <c r="B31" s="19"/>
      <c r="C31" s="42"/>
      <c r="D31" s="13"/>
      <c r="E31" s="12"/>
      <c r="F31" s="22"/>
      <c r="G31" s="22"/>
      <c r="H31" s="22"/>
      <c r="I31" s="22"/>
    </row>
    <row r="32" spans="1:14" x14ac:dyDescent="0.25">
      <c r="A32" s="18"/>
      <c r="B32" s="19"/>
      <c r="C32" s="42"/>
      <c r="D32" s="13"/>
      <c r="E32" s="12"/>
      <c r="F32" s="22"/>
      <c r="G32" s="22"/>
      <c r="H32" s="22"/>
      <c r="I32" s="22"/>
    </row>
    <row r="33" spans="1:9" x14ac:dyDescent="0.25">
      <c r="A33" s="18"/>
      <c r="B33" s="19"/>
      <c r="C33" s="42"/>
      <c r="D33" s="13"/>
      <c r="E33" s="12"/>
      <c r="F33" s="22"/>
      <c r="G33" s="22"/>
      <c r="H33" s="22"/>
      <c r="I33" s="22"/>
    </row>
    <row r="34" spans="1:9" x14ac:dyDescent="0.25">
      <c r="A34" s="18"/>
      <c r="B34" s="19"/>
      <c r="C34" s="42"/>
      <c r="D34" s="13"/>
      <c r="E34" s="12"/>
      <c r="F34" s="22"/>
      <c r="G34" s="22"/>
      <c r="H34" s="22"/>
      <c r="I34" s="22"/>
    </row>
    <row r="35" spans="1:9" x14ac:dyDescent="0.25">
      <c r="A35" s="18"/>
      <c r="B35" s="19"/>
      <c r="C35" s="42"/>
      <c r="D35" s="13"/>
      <c r="E35" s="12"/>
      <c r="F35" s="22"/>
      <c r="G35" s="22"/>
      <c r="H35" s="22"/>
      <c r="I35" s="22"/>
    </row>
    <row r="36" spans="1:9" x14ac:dyDescent="0.25">
      <c r="A36" s="18"/>
      <c r="B36" s="19"/>
      <c r="C36" s="42"/>
      <c r="D36" s="13"/>
      <c r="E36" s="12"/>
      <c r="F36" s="22"/>
      <c r="G36" s="22"/>
      <c r="H36" s="22"/>
      <c r="I36" s="22"/>
    </row>
    <row r="37" spans="1:9" x14ac:dyDescent="0.25">
      <c r="A37" s="18"/>
      <c r="B37" s="19"/>
      <c r="C37" s="42"/>
      <c r="D37" s="13"/>
      <c r="E37" s="12"/>
      <c r="F37" s="22"/>
      <c r="G37" s="22"/>
      <c r="H37" s="22"/>
      <c r="I37" s="22"/>
    </row>
    <row r="38" spans="1:9" x14ac:dyDescent="0.25">
      <c r="A38" s="18"/>
      <c r="B38" s="19"/>
      <c r="C38" s="42"/>
      <c r="D38" s="13"/>
      <c r="E38" s="12"/>
      <c r="F38" s="22"/>
      <c r="G38" s="22"/>
      <c r="H38" s="22"/>
      <c r="I38" s="22"/>
    </row>
    <row r="39" spans="1:9" x14ac:dyDescent="0.25">
      <c r="A39" s="18"/>
      <c r="B39" s="19"/>
      <c r="C39" s="42"/>
      <c r="D39" s="13"/>
      <c r="E39" s="12"/>
      <c r="F39" s="22"/>
      <c r="G39" s="22"/>
      <c r="H39" s="22"/>
      <c r="I39" s="22"/>
    </row>
    <row r="40" spans="1:9" x14ac:dyDescent="0.25">
      <c r="A40" s="18"/>
      <c r="B40" s="19"/>
      <c r="C40" s="42"/>
      <c r="D40" s="13"/>
      <c r="E40" s="12"/>
      <c r="F40" s="22"/>
      <c r="G40" s="22"/>
      <c r="H40" s="22"/>
      <c r="I40" s="22"/>
    </row>
    <row r="41" spans="1:9" x14ac:dyDescent="0.25">
      <c r="A41" s="18"/>
      <c r="B41" s="19"/>
      <c r="C41" s="42"/>
      <c r="D41" s="13"/>
      <c r="E41" s="12"/>
      <c r="F41" s="22"/>
      <c r="G41" s="22"/>
      <c r="H41" s="22"/>
      <c r="I41" s="22"/>
    </row>
    <row r="42" spans="1:9" x14ac:dyDescent="0.25">
      <c r="A42" s="18"/>
      <c r="B42" s="19"/>
      <c r="C42" s="42"/>
      <c r="D42" s="13"/>
      <c r="E42" s="12"/>
      <c r="F42" s="22"/>
      <c r="G42" s="22"/>
      <c r="H42" s="22"/>
      <c r="I42" s="22"/>
    </row>
    <row r="43" spans="1:9" x14ac:dyDescent="0.25">
      <c r="A43" s="18"/>
      <c r="B43" s="19"/>
      <c r="C43" s="42"/>
      <c r="D43" s="13"/>
      <c r="E43" s="12"/>
      <c r="F43" s="22"/>
      <c r="G43" s="22"/>
      <c r="H43" s="22"/>
      <c r="I43" s="22"/>
    </row>
    <row r="44" spans="1:9" x14ac:dyDescent="0.25">
      <c r="A44" s="18"/>
      <c r="B44" s="19"/>
      <c r="C44" s="42"/>
      <c r="D44" s="13"/>
      <c r="E44" s="12"/>
      <c r="F44" s="22"/>
      <c r="G44" s="22"/>
      <c r="H44" s="22"/>
      <c r="I44" s="22"/>
    </row>
    <row r="45" spans="1:9" x14ac:dyDescent="0.25">
      <c r="A45" s="18"/>
      <c r="B45" s="19"/>
      <c r="C45" s="42"/>
      <c r="D45" s="13"/>
      <c r="E45" s="12"/>
      <c r="F45" s="22"/>
      <c r="G45" s="22"/>
      <c r="H45" s="22"/>
      <c r="I45" s="22"/>
    </row>
    <row r="46" spans="1:9" x14ac:dyDescent="0.25">
      <c r="A46" s="18"/>
      <c r="B46" s="19"/>
      <c r="C46" s="42"/>
      <c r="D46" s="13"/>
      <c r="E46" s="12"/>
      <c r="F46" s="22"/>
      <c r="G46" s="22"/>
      <c r="H46" s="22"/>
      <c r="I46" s="22"/>
    </row>
    <row r="47" spans="1:9" x14ac:dyDescent="0.25">
      <c r="A47" s="18"/>
      <c r="B47" s="19"/>
      <c r="C47" s="42"/>
      <c r="D47" s="13"/>
      <c r="E47" s="12"/>
      <c r="F47" s="22"/>
      <c r="G47" s="22"/>
      <c r="H47" s="22"/>
      <c r="I47" s="22"/>
    </row>
    <row r="48" spans="1:9" x14ac:dyDescent="0.25">
      <c r="A48" s="18"/>
      <c r="B48" s="19"/>
      <c r="C48" s="42"/>
      <c r="D48" s="13"/>
      <c r="E48" s="12"/>
      <c r="F48" s="22"/>
      <c r="G48" s="22"/>
      <c r="H48" s="22"/>
      <c r="I48" s="22"/>
    </row>
    <row r="49" spans="1:9" x14ac:dyDescent="0.25">
      <c r="A49" s="18"/>
      <c r="B49" s="19"/>
      <c r="C49" s="42"/>
      <c r="D49" s="13"/>
      <c r="E49" s="12"/>
      <c r="F49" s="22"/>
      <c r="G49" s="22"/>
      <c r="H49" s="22"/>
      <c r="I49" s="22"/>
    </row>
    <row r="50" spans="1:9" x14ac:dyDescent="0.25">
      <c r="A50" s="18"/>
      <c r="B50" s="19"/>
      <c r="C50" s="42"/>
      <c r="D50" s="13"/>
      <c r="E50" s="12"/>
      <c r="F50" s="22"/>
      <c r="G50" s="22"/>
      <c r="H50" s="22"/>
      <c r="I50" s="22"/>
    </row>
    <row r="51" spans="1:9" x14ac:dyDescent="0.25">
      <c r="C51" s="43"/>
    </row>
    <row r="52" spans="1:9" x14ac:dyDescent="0.25">
      <c r="C52" s="43"/>
    </row>
    <row r="53" spans="1:9" x14ac:dyDescent="0.25">
      <c r="C53" s="43"/>
    </row>
    <row r="54" spans="1:9" x14ac:dyDescent="0.25">
      <c r="C54" s="43"/>
    </row>
    <row r="55" spans="1:9" x14ac:dyDescent="0.25">
      <c r="C55" s="43"/>
    </row>
    <row r="56" spans="1:9" x14ac:dyDescent="0.25">
      <c r="C56" s="43"/>
    </row>
    <row r="57" spans="1:9" x14ac:dyDescent="0.25">
      <c r="C57" s="43"/>
    </row>
    <row r="58" spans="1:9" x14ac:dyDescent="0.25">
      <c r="C58" s="43"/>
    </row>
    <row r="59" spans="1:9" x14ac:dyDescent="0.25">
      <c r="C59" s="43"/>
    </row>
    <row r="60" spans="1:9" x14ac:dyDescent="0.25">
      <c r="C60" s="43"/>
    </row>
    <row r="61" spans="1:9" x14ac:dyDescent="0.25">
      <c r="C61" s="43"/>
    </row>
    <row r="62" spans="1:9" x14ac:dyDescent="0.25">
      <c r="C62" s="43"/>
    </row>
    <row r="63" spans="1:9" x14ac:dyDescent="0.25">
      <c r="C63" s="43"/>
    </row>
    <row r="64" spans="1:9" x14ac:dyDescent="0.25">
      <c r="C64" s="43"/>
    </row>
    <row r="65" spans="3:3" x14ac:dyDescent="0.25">
      <c r="C65" s="43"/>
    </row>
    <row r="66" spans="3:3" x14ac:dyDescent="0.25">
      <c r="C66" s="43"/>
    </row>
    <row r="67" spans="3:3" x14ac:dyDescent="0.25">
      <c r="C67" s="43"/>
    </row>
    <row r="68" spans="3:3" x14ac:dyDescent="0.25">
      <c r="C68" s="43"/>
    </row>
    <row r="69" spans="3:3" x14ac:dyDescent="0.25">
      <c r="C69" s="43"/>
    </row>
  </sheetData>
  <pageMargins left="0.70866141732283472" right="0.47244094488188981" top="0.74803149606299213" bottom="0.74803149606299213" header="0.31496062992125984" footer="0.31496062992125984"/>
  <pageSetup paperSize="9" scale="76" fitToHeight="0" orientation="portrait" r:id="rId1"/>
  <headerFooter>
    <oddFooter>&amp;L&amp;A&amp;P</oddFooter>
  </headerFooter>
  <ignoredErrors>
    <ignoredError sqref="B2:B24" twoDigitTextYear="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2" tint="-0.499984740745262"/>
    <pageSetUpPr fitToPage="1"/>
  </sheetPr>
  <dimension ref="A1:M46"/>
  <sheetViews>
    <sheetView view="pageBreakPreview" zoomScale="110" zoomScaleNormal="100" zoomScaleSheetLayoutView="110" workbookViewId="0">
      <selection activeCell="C2" sqref="C2"/>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ht="114.75" x14ac:dyDescent="0.25">
      <c r="A2" s="18">
        <v>1</v>
      </c>
      <c r="B2" s="19" t="s">
        <v>1393</v>
      </c>
      <c r="C2" s="42" t="s">
        <v>1281</v>
      </c>
      <c r="D2" s="13">
        <v>1</v>
      </c>
      <c r="E2" s="12" t="s">
        <v>84</v>
      </c>
      <c r="F2" s="22"/>
      <c r="G2" s="22">
        <v>0</v>
      </c>
      <c r="H2" s="22">
        <f>ROUND(D2*F2,0)</f>
        <v>0</v>
      </c>
      <c r="I2" s="22">
        <f>ROUND(D2*G2,0)</f>
        <v>0</v>
      </c>
      <c r="J2" s="52"/>
      <c r="K2" s="56"/>
      <c r="L2" s="52"/>
      <c r="M2" s="52"/>
    </row>
    <row r="3" spans="1:13" ht="102" x14ac:dyDescent="0.25">
      <c r="A3" s="18">
        <v>2</v>
      </c>
      <c r="B3" s="19" t="s">
        <v>1394</v>
      </c>
      <c r="C3" s="42" t="s">
        <v>1282</v>
      </c>
      <c r="D3" s="13">
        <v>1</v>
      </c>
      <c r="E3" s="12" t="s">
        <v>84</v>
      </c>
      <c r="F3" s="22"/>
      <c r="G3" s="22">
        <v>0</v>
      </c>
      <c r="H3" s="22">
        <f t="shared" ref="H3:H45" si="0">ROUND(D3*F3,0)</f>
        <v>0</v>
      </c>
      <c r="I3" s="22">
        <f t="shared" ref="I3:I45" si="1">ROUND(D3*G3,0)</f>
        <v>0</v>
      </c>
      <c r="J3" s="52"/>
      <c r="K3" s="56"/>
      <c r="L3" s="52"/>
      <c r="M3" s="52"/>
    </row>
    <row r="4" spans="1:13" ht="102" x14ac:dyDescent="0.25">
      <c r="A4" s="18">
        <v>3</v>
      </c>
      <c r="B4" s="19" t="s">
        <v>1395</v>
      </c>
      <c r="C4" s="42" t="s">
        <v>1283</v>
      </c>
      <c r="D4" s="13">
        <v>1</v>
      </c>
      <c r="E4" s="12" t="s">
        <v>84</v>
      </c>
      <c r="F4" s="22"/>
      <c r="G4" s="22">
        <v>0</v>
      </c>
      <c r="H4" s="22">
        <f t="shared" si="0"/>
        <v>0</v>
      </c>
      <c r="I4" s="22">
        <f t="shared" si="1"/>
        <v>0</v>
      </c>
      <c r="J4" s="52"/>
      <c r="K4" s="56"/>
      <c r="L4" s="52"/>
      <c r="M4" s="52"/>
    </row>
    <row r="5" spans="1:13" ht="114.75" x14ac:dyDescent="0.25">
      <c r="A5" s="18">
        <v>4</v>
      </c>
      <c r="B5" s="19" t="s">
        <v>1396</v>
      </c>
      <c r="C5" s="42" t="s">
        <v>1284</v>
      </c>
      <c r="D5" s="13">
        <v>1</v>
      </c>
      <c r="E5" s="12" t="s">
        <v>84</v>
      </c>
      <c r="F5" s="22"/>
      <c r="G5" s="22">
        <v>0</v>
      </c>
      <c r="H5" s="22">
        <f t="shared" si="0"/>
        <v>0</v>
      </c>
      <c r="I5" s="22">
        <f t="shared" si="1"/>
        <v>0</v>
      </c>
      <c r="J5" s="52"/>
      <c r="K5" s="56"/>
      <c r="L5" s="52"/>
      <c r="M5" s="52"/>
    </row>
    <row r="6" spans="1:13" ht="114.75" x14ac:dyDescent="0.25">
      <c r="A6" s="18">
        <v>5</v>
      </c>
      <c r="B6" s="19" t="s">
        <v>1397</v>
      </c>
      <c r="C6" s="42" t="s">
        <v>1285</v>
      </c>
      <c r="D6" s="13">
        <v>1</v>
      </c>
      <c r="E6" s="12" t="s">
        <v>84</v>
      </c>
      <c r="F6" s="22"/>
      <c r="G6" s="22">
        <v>0</v>
      </c>
      <c r="H6" s="22">
        <f t="shared" si="0"/>
        <v>0</v>
      </c>
      <c r="I6" s="22">
        <f t="shared" si="1"/>
        <v>0</v>
      </c>
      <c r="J6" s="52"/>
      <c r="K6" s="56"/>
      <c r="L6" s="52"/>
      <c r="M6" s="52"/>
    </row>
    <row r="7" spans="1:13" ht="114.75" x14ac:dyDescent="0.25">
      <c r="A7" s="18">
        <v>6</v>
      </c>
      <c r="B7" s="19" t="s">
        <v>1398</v>
      </c>
      <c r="C7" s="42" t="s">
        <v>1286</v>
      </c>
      <c r="D7" s="13">
        <v>1</v>
      </c>
      <c r="E7" s="12" t="s">
        <v>84</v>
      </c>
      <c r="F7" s="22"/>
      <c r="G7" s="22">
        <v>0</v>
      </c>
      <c r="H7" s="22">
        <f t="shared" si="0"/>
        <v>0</v>
      </c>
      <c r="I7" s="22">
        <f t="shared" si="1"/>
        <v>0</v>
      </c>
      <c r="J7" s="52"/>
      <c r="K7" s="56"/>
      <c r="L7" s="52"/>
      <c r="M7" s="52"/>
    </row>
    <row r="8" spans="1:13" ht="114.75" x14ac:dyDescent="0.25">
      <c r="A8" s="18">
        <v>7</v>
      </c>
      <c r="B8" s="19" t="s">
        <v>1399</v>
      </c>
      <c r="C8" s="42" t="s">
        <v>1287</v>
      </c>
      <c r="D8" s="13">
        <v>1</v>
      </c>
      <c r="E8" s="12" t="s">
        <v>84</v>
      </c>
      <c r="F8" s="22"/>
      <c r="G8" s="22">
        <v>0</v>
      </c>
      <c r="H8" s="22">
        <f t="shared" si="0"/>
        <v>0</v>
      </c>
      <c r="I8" s="22">
        <f t="shared" si="1"/>
        <v>0</v>
      </c>
      <c r="J8" s="52"/>
      <c r="K8" s="56"/>
      <c r="L8" s="52"/>
      <c r="M8" s="52"/>
    </row>
    <row r="9" spans="1:13" ht="25.5" x14ac:dyDescent="0.25">
      <c r="A9" s="18">
        <v>8</v>
      </c>
      <c r="B9" s="19" t="s">
        <v>1400</v>
      </c>
      <c r="C9" s="42" t="s">
        <v>549</v>
      </c>
      <c r="D9" s="13">
        <v>1</v>
      </c>
      <c r="E9" s="12" t="s">
        <v>12</v>
      </c>
      <c r="F9" s="22"/>
      <c r="G9" s="22">
        <v>0</v>
      </c>
      <c r="H9" s="22">
        <f t="shared" si="0"/>
        <v>0</v>
      </c>
      <c r="I9" s="22">
        <f t="shared" si="1"/>
        <v>0</v>
      </c>
      <c r="J9" s="52"/>
      <c r="K9" s="56"/>
      <c r="L9" s="52"/>
      <c r="M9" s="52"/>
    </row>
    <row r="10" spans="1:13" ht="25.5" x14ac:dyDescent="0.25">
      <c r="A10" s="18">
        <v>9</v>
      </c>
      <c r="B10" s="19" t="s">
        <v>1401</v>
      </c>
      <c r="C10" s="42" t="s">
        <v>550</v>
      </c>
      <c r="D10" s="13">
        <v>1</v>
      </c>
      <c r="E10" s="12" t="s">
        <v>12</v>
      </c>
      <c r="F10" s="22"/>
      <c r="G10" s="22">
        <v>0</v>
      </c>
      <c r="H10" s="22">
        <f t="shared" si="0"/>
        <v>0</v>
      </c>
      <c r="I10" s="22">
        <f t="shared" si="1"/>
        <v>0</v>
      </c>
      <c r="J10" s="52"/>
      <c r="K10" s="56"/>
      <c r="L10" s="52"/>
      <c r="M10" s="52"/>
    </row>
    <row r="11" spans="1:13" ht="25.5" x14ac:dyDescent="0.25">
      <c r="A11" s="18">
        <v>10</v>
      </c>
      <c r="B11" s="19" t="s">
        <v>1402</v>
      </c>
      <c r="C11" s="42" t="s">
        <v>551</v>
      </c>
      <c r="D11" s="13">
        <v>1</v>
      </c>
      <c r="E11" s="12" t="s">
        <v>12</v>
      </c>
      <c r="F11" s="22"/>
      <c r="G11" s="22">
        <v>0</v>
      </c>
      <c r="H11" s="22">
        <f t="shared" si="0"/>
        <v>0</v>
      </c>
      <c r="I11" s="22">
        <f t="shared" si="1"/>
        <v>0</v>
      </c>
      <c r="J11" s="52"/>
      <c r="K11" s="56"/>
      <c r="L11" s="52"/>
      <c r="M11" s="52"/>
    </row>
    <row r="12" spans="1:13" ht="25.5" x14ac:dyDescent="0.25">
      <c r="A12" s="18">
        <v>11</v>
      </c>
      <c r="B12" s="19" t="s">
        <v>1403</v>
      </c>
      <c r="C12" s="42" t="s">
        <v>552</v>
      </c>
      <c r="D12" s="13">
        <v>1</v>
      </c>
      <c r="E12" s="12" t="s">
        <v>12</v>
      </c>
      <c r="F12" s="22"/>
      <c r="G12" s="22">
        <v>0</v>
      </c>
      <c r="H12" s="22">
        <f t="shared" si="0"/>
        <v>0</v>
      </c>
      <c r="I12" s="22">
        <f t="shared" si="1"/>
        <v>0</v>
      </c>
      <c r="J12" s="52"/>
      <c r="K12" s="56"/>
      <c r="L12" s="52"/>
      <c r="M12" s="52"/>
    </row>
    <row r="13" spans="1:13" ht="25.5" x14ac:dyDescent="0.25">
      <c r="A13" s="18">
        <v>12</v>
      </c>
      <c r="B13" s="19" t="s">
        <v>1404</v>
      </c>
      <c r="C13" s="42" t="s">
        <v>553</v>
      </c>
      <c r="D13" s="13">
        <v>1</v>
      </c>
      <c r="E13" s="12" t="s">
        <v>12</v>
      </c>
      <c r="F13" s="22"/>
      <c r="G13" s="22">
        <v>0</v>
      </c>
      <c r="H13" s="22">
        <f t="shared" si="0"/>
        <v>0</v>
      </c>
      <c r="I13" s="22">
        <f t="shared" si="1"/>
        <v>0</v>
      </c>
      <c r="J13" s="52"/>
      <c r="K13" s="56"/>
      <c r="L13" s="52"/>
      <c r="M13" s="52"/>
    </row>
    <row r="14" spans="1:13" ht="25.5" x14ac:dyDescent="0.25">
      <c r="A14" s="18">
        <v>13</v>
      </c>
      <c r="B14" s="19" t="s">
        <v>1405</v>
      </c>
      <c r="C14" s="42" t="s">
        <v>554</v>
      </c>
      <c r="D14" s="13">
        <v>1</v>
      </c>
      <c r="E14" s="12" t="s">
        <v>12</v>
      </c>
      <c r="F14" s="22"/>
      <c r="G14" s="22">
        <v>0</v>
      </c>
      <c r="H14" s="22">
        <f t="shared" si="0"/>
        <v>0</v>
      </c>
      <c r="I14" s="22">
        <f t="shared" si="1"/>
        <v>0</v>
      </c>
      <c r="J14" s="52"/>
      <c r="K14" s="56"/>
      <c r="L14" s="52"/>
      <c r="M14" s="52"/>
    </row>
    <row r="15" spans="1:13" ht="25.5" x14ac:dyDescent="0.25">
      <c r="A15" s="18">
        <v>14</v>
      </c>
      <c r="B15" s="19" t="s">
        <v>1406</v>
      </c>
      <c r="C15" s="42" t="s">
        <v>555</v>
      </c>
      <c r="D15" s="13">
        <v>1</v>
      </c>
      <c r="E15" s="12" t="s">
        <v>12</v>
      </c>
      <c r="F15" s="22"/>
      <c r="G15" s="22">
        <v>0</v>
      </c>
      <c r="H15" s="22">
        <f t="shared" si="0"/>
        <v>0</v>
      </c>
      <c r="I15" s="22">
        <f t="shared" si="1"/>
        <v>0</v>
      </c>
      <c r="J15" s="52"/>
      <c r="K15" s="56"/>
      <c r="L15" s="52"/>
      <c r="M15" s="52"/>
    </row>
    <row r="16" spans="1:13" ht="25.5" x14ac:dyDescent="0.25">
      <c r="A16" s="18">
        <v>15</v>
      </c>
      <c r="B16" s="19" t="s">
        <v>1407</v>
      </c>
      <c r="C16" s="42" t="s">
        <v>556</v>
      </c>
      <c r="D16" s="13">
        <v>1</v>
      </c>
      <c r="E16" s="12" t="s">
        <v>12</v>
      </c>
      <c r="F16" s="22"/>
      <c r="G16" s="22">
        <v>0</v>
      </c>
      <c r="H16" s="22">
        <f t="shared" si="0"/>
        <v>0</v>
      </c>
      <c r="I16" s="22">
        <f t="shared" si="1"/>
        <v>0</v>
      </c>
      <c r="J16" s="52"/>
      <c r="K16" s="56"/>
      <c r="L16" s="52"/>
      <c r="M16" s="52"/>
    </row>
    <row r="17" spans="1:13" ht="25.5" x14ac:dyDescent="0.25">
      <c r="A17" s="18">
        <v>16</v>
      </c>
      <c r="B17" s="19" t="s">
        <v>1408</v>
      </c>
      <c r="C17" s="42" t="s">
        <v>557</v>
      </c>
      <c r="D17" s="13">
        <v>1</v>
      </c>
      <c r="E17" s="12" t="s">
        <v>12</v>
      </c>
      <c r="F17" s="22"/>
      <c r="G17" s="22">
        <v>0</v>
      </c>
      <c r="H17" s="22">
        <f t="shared" si="0"/>
        <v>0</v>
      </c>
      <c r="I17" s="22">
        <f t="shared" si="1"/>
        <v>0</v>
      </c>
      <c r="J17" s="52"/>
      <c r="K17" s="56"/>
      <c r="L17" s="52"/>
      <c r="M17" s="52"/>
    </row>
    <row r="18" spans="1:13" ht="25.5" x14ac:dyDescent="0.25">
      <c r="A18" s="18">
        <v>17</v>
      </c>
      <c r="B18" s="19" t="s">
        <v>1409</v>
      </c>
      <c r="C18" s="42" t="s">
        <v>558</v>
      </c>
      <c r="D18" s="13">
        <v>1</v>
      </c>
      <c r="E18" s="12" t="s">
        <v>12</v>
      </c>
      <c r="F18" s="22"/>
      <c r="G18" s="22">
        <v>0</v>
      </c>
      <c r="H18" s="22">
        <f t="shared" si="0"/>
        <v>0</v>
      </c>
      <c r="I18" s="22">
        <f t="shared" si="1"/>
        <v>0</v>
      </c>
      <c r="J18" s="52"/>
      <c r="K18" s="56"/>
      <c r="L18" s="52"/>
      <c r="M18" s="52"/>
    </row>
    <row r="19" spans="1:13" ht="25.5" x14ac:dyDescent="0.25">
      <c r="A19" s="18">
        <v>18</v>
      </c>
      <c r="B19" s="19" t="s">
        <v>1410</v>
      </c>
      <c r="C19" s="42" t="s">
        <v>559</v>
      </c>
      <c r="D19" s="13">
        <v>1</v>
      </c>
      <c r="E19" s="12" t="s">
        <v>12</v>
      </c>
      <c r="F19" s="22"/>
      <c r="G19" s="22">
        <v>0</v>
      </c>
      <c r="H19" s="22">
        <f t="shared" si="0"/>
        <v>0</v>
      </c>
      <c r="I19" s="22">
        <f t="shared" si="1"/>
        <v>0</v>
      </c>
      <c r="J19" s="52"/>
      <c r="K19" s="56"/>
      <c r="L19" s="52"/>
      <c r="M19" s="52"/>
    </row>
    <row r="20" spans="1:13" ht="25.5" x14ac:dyDescent="0.25">
      <c r="A20" s="18">
        <v>19</v>
      </c>
      <c r="B20" s="19" t="s">
        <v>1411</v>
      </c>
      <c r="C20" s="42" t="s">
        <v>560</v>
      </c>
      <c r="D20" s="13">
        <v>1</v>
      </c>
      <c r="E20" s="12" t="s">
        <v>12</v>
      </c>
      <c r="F20" s="22"/>
      <c r="G20" s="22">
        <v>0</v>
      </c>
      <c r="H20" s="22">
        <f t="shared" si="0"/>
        <v>0</v>
      </c>
      <c r="I20" s="22">
        <f t="shared" si="1"/>
        <v>0</v>
      </c>
      <c r="J20" s="52"/>
      <c r="K20" s="56"/>
      <c r="L20" s="52"/>
      <c r="M20" s="52"/>
    </row>
    <row r="21" spans="1:13" ht="25.5" x14ac:dyDescent="0.25">
      <c r="A21" s="18">
        <v>20</v>
      </c>
      <c r="B21" s="19" t="s">
        <v>1412</v>
      </c>
      <c r="C21" s="42" t="s">
        <v>561</v>
      </c>
      <c r="D21" s="13">
        <v>1</v>
      </c>
      <c r="E21" s="12" t="s">
        <v>12</v>
      </c>
      <c r="F21" s="22"/>
      <c r="G21" s="22">
        <v>0</v>
      </c>
      <c r="H21" s="22">
        <f t="shared" si="0"/>
        <v>0</v>
      </c>
      <c r="I21" s="22">
        <f t="shared" si="1"/>
        <v>0</v>
      </c>
      <c r="J21" s="52"/>
      <c r="K21" s="56"/>
      <c r="L21" s="52"/>
      <c r="M21" s="52"/>
    </row>
    <row r="22" spans="1:13" ht="25.5" x14ac:dyDescent="0.25">
      <c r="A22" s="18">
        <v>21</v>
      </c>
      <c r="B22" s="19" t="s">
        <v>1413</v>
      </c>
      <c r="C22" s="42" t="s">
        <v>562</v>
      </c>
      <c r="D22" s="13">
        <v>1</v>
      </c>
      <c r="E22" s="12" t="s">
        <v>12</v>
      </c>
      <c r="F22" s="22"/>
      <c r="G22" s="22">
        <v>0</v>
      </c>
      <c r="H22" s="22">
        <f t="shared" si="0"/>
        <v>0</v>
      </c>
      <c r="I22" s="22">
        <f t="shared" si="1"/>
        <v>0</v>
      </c>
      <c r="J22" s="52"/>
      <c r="K22" s="56"/>
      <c r="L22" s="52"/>
      <c r="M22" s="52"/>
    </row>
    <row r="23" spans="1:13" ht="25.5" x14ac:dyDescent="0.25">
      <c r="A23" s="18">
        <v>22</v>
      </c>
      <c r="B23" s="19" t="s">
        <v>1414</v>
      </c>
      <c r="C23" s="42" t="s">
        <v>563</v>
      </c>
      <c r="D23" s="13">
        <v>1</v>
      </c>
      <c r="E23" s="12" t="s">
        <v>12</v>
      </c>
      <c r="F23" s="22"/>
      <c r="G23" s="22">
        <v>0</v>
      </c>
      <c r="H23" s="22">
        <f t="shared" si="0"/>
        <v>0</v>
      </c>
      <c r="I23" s="22">
        <f t="shared" si="1"/>
        <v>0</v>
      </c>
      <c r="J23" s="52"/>
      <c r="K23" s="56"/>
      <c r="L23" s="52"/>
      <c r="M23" s="52"/>
    </row>
    <row r="24" spans="1:13" ht="38.25" x14ac:dyDescent="0.25">
      <c r="A24" s="18">
        <v>23</v>
      </c>
      <c r="B24" s="19" t="s">
        <v>1415</v>
      </c>
      <c r="C24" s="42" t="s">
        <v>564</v>
      </c>
      <c r="D24" s="13">
        <v>1</v>
      </c>
      <c r="E24" s="12" t="s">
        <v>12</v>
      </c>
      <c r="F24" s="22"/>
      <c r="G24" s="22">
        <v>0</v>
      </c>
      <c r="H24" s="22">
        <f t="shared" si="0"/>
        <v>0</v>
      </c>
      <c r="I24" s="22">
        <f t="shared" si="1"/>
        <v>0</v>
      </c>
      <c r="J24" s="52"/>
      <c r="K24" s="56"/>
      <c r="L24" s="52"/>
      <c r="M24" s="52"/>
    </row>
    <row r="25" spans="1:13" ht="25.5" x14ac:dyDescent="0.25">
      <c r="A25" s="18">
        <v>24</v>
      </c>
      <c r="B25" s="19" t="s">
        <v>1416</v>
      </c>
      <c r="C25" s="42" t="s">
        <v>565</v>
      </c>
      <c r="D25" s="13">
        <v>1</v>
      </c>
      <c r="E25" s="12" t="s">
        <v>12</v>
      </c>
      <c r="F25" s="22"/>
      <c r="G25" s="22">
        <v>0</v>
      </c>
      <c r="H25" s="22">
        <f t="shared" si="0"/>
        <v>0</v>
      </c>
      <c r="I25" s="22">
        <f t="shared" si="1"/>
        <v>0</v>
      </c>
      <c r="J25" s="52"/>
      <c r="K25" s="56"/>
      <c r="L25" s="52"/>
      <c r="M25" s="52"/>
    </row>
    <row r="26" spans="1:13" ht="25.5" x14ac:dyDescent="0.25">
      <c r="A26" s="18">
        <v>25</v>
      </c>
      <c r="B26" s="19" t="s">
        <v>1417</v>
      </c>
      <c r="C26" s="42" t="s">
        <v>566</v>
      </c>
      <c r="D26" s="13">
        <v>2</v>
      </c>
      <c r="E26" s="12" t="s">
        <v>12</v>
      </c>
      <c r="F26" s="22"/>
      <c r="G26" s="22">
        <v>0</v>
      </c>
      <c r="H26" s="22">
        <f t="shared" si="0"/>
        <v>0</v>
      </c>
      <c r="I26" s="22">
        <f t="shared" si="1"/>
        <v>0</v>
      </c>
      <c r="J26" s="52"/>
      <c r="K26" s="56"/>
      <c r="L26" s="52"/>
      <c r="M26" s="52"/>
    </row>
    <row r="27" spans="1:13" ht="38.25" x14ac:dyDescent="0.25">
      <c r="A27" s="18">
        <v>26</v>
      </c>
      <c r="B27" s="19" t="s">
        <v>1418</v>
      </c>
      <c r="C27" s="42" t="s">
        <v>567</v>
      </c>
      <c r="D27" s="13">
        <v>1</v>
      </c>
      <c r="E27" s="12" t="s">
        <v>12</v>
      </c>
      <c r="F27" s="22"/>
      <c r="G27" s="22">
        <v>0</v>
      </c>
      <c r="H27" s="22">
        <f t="shared" si="0"/>
        <v>0</v>
      </c>
      <c r="I27" s="22">
        <f t="shared" si="1"/>
        <v>0</v>
      </c>
      <c r="J27" s="52"/>
      <c r="K27" s="56"/>
      <c r="L27" s="52"/>
      <c r="M27" s="52"/>
    </row>
    <row r="28" spans="1:13" ht="25.5" x14ac:dyDescent="0.25">
      <c r="A28" s="18">
        <v>27</v>
      </c>
      <c r="B28" s="19" t="s">
        <v>1419</v>
      </c>
      <c r="C28" s="42" t="s">
        <v>568</v>
      </c>
      <c r="D28" s="13">
        <v>1</v>
      </c>
      <c r="E28" s="12" t="s">
        <v>12</v>
      </c>
      <c r="F28" s="22"/>
      <c r="G28" s="22">
        <v>0</v>
      </c>
      <c r="H28" s="22">
        <f t="shared" si="0"/>
        <v>0</v>
      </c>
      <c r="I28" s="22">
        <f t="shared" si="1"/>
        <v>0</v>
      </c>
      <c r="J28" s="52"/>
      <c r="K28" s="56"/>
      <c r="L28" s="52"/>
      <c r="M28" s="52"/>
    </row>
    <row r="29" spans="1:13" x14ac:dyDescent="0.25">
      <c r="A29" s="18">
        <v>28</v>
      </c>
      <c r="B29" s="19" t="s">
        <v>1420</v>
      </c>
      <c r="C29" s="42" t="s">
        <v>569</v>
      </c>
      <c r="D29" s="13">
        <v>1</v>
      </c>
      <c r="E29" s="12" t="s">
        <v>12</v>
      </c>
      <c r="F29" s="22"/>
      <c r="G29" s="22">
        <v>0</v>
      </c>
      <c r="H29" s="22">
        <f t="shared" si="0"/>
        <v>0</v>
      </c>
      <c r="I29" s="22">
        <f t="shared" si="1"/>
        <v>0</v>
      </c>
      <c r="J29" s="52"/>
      <c r="K29" s="56"/>
      <c r="L29" s="52"/>
      <c r="M29" s="52"/>
    </row>
    <row r="30" spans="1:13" x14ac:dyDescent="0.25">
      <c r="A30" s="18">
        <v>29</v>
      </c>
      <c r="B30" s="19" t="s">
        <v>1421</v>
      </c>
      <c r="C30" s="42" t="s">
        <v>570</v>
      </c>
      <c r="D30" s="13">
        <v>1</v>
      </c>
      <c r="E30" s="12" t="s">
        <v>12</v>
      </c>
      <c r="F30" s="22"/>
      <c r="G30" s="22">
        <v>0</v>
      </c>
      <c r="H30" s="22">
        <f t="shared" si="0"/>
        <v>0</v>
      </c>
      <c r="I30" s="22">
        <f t="shared" si="1"/>
        <v>0</v>
      </c>
      <c r="J30" s="52"/>
      <c r="K30" s="56"/>
      <c r="L30" s="52"/>
      <c r="M30" s="52"/>
    </row>
    <row r="31" spans="1:13" ht="51" x14ac:dyDescent="0.25">
      <c r="A31" s="18">
        <v>30</v>
      </c>
      <c r="B31" s="19" t="s">
        <v>1422</v>
      </c>
      <c r="C31" s="42" t="s">
        <v>571</v>
      </c>
      <c r="D31" s="13">
        <v>1</v>
      </c>
      <c r="E31" s="12" t="s">
        <v>12</v>
      </c>
      <c r="F31" s="22"/>
      <c r="G31" s="22">
        <v>0</v>
      </c>
      <c r="H31" s="22">
        <f t="shared" si="0"/>
        <v>0</v>
      </c>
      <c r="I31" s="22">
        <f t="shared" si="1"/>
        <v>0</v>
      </c>
      <c r="J31" s="52"/>
      <c r="K31" s="56"/>
      <c r="L31" s="52"/>
      <c r="M31" s="52"/>
    </row>
    <row r="32" spans="1:13" ht="51" x14ac:dyDescent="0.25">
      <c r="A32" s="18">
        <v>31</v>
      </c>
      <c r="B32" s="19" t="s">
        <v>1423</v>
      </c>
      <c r="C32" s="42" t="s">
        <v>572</v>
      </c>
      <c r="D32" s="13">
        <v>1</v>
      </c>
      <c r="E32" s="12" t="s">
        <v>12</v>
      </c>
      <c r="F32" s="22"/>
      <c r="G32" s="22">
        <v>0</v>
      </c>
      <c r="H32" s="22">
        <f t="shared" si="0"/>
        <v>0</v>
      </c>
      <c r="I32" s="22">
        <f t="shared" si="1"/>
        <v>0</v>
      </c>
      <c r="J32" s="52"/>
      <c r="K32" s="56"/>
      <c r="L32" s="52"/>
      <c r="M32" s="52"/>
    </row>
    <row r="33" spans="1:13" ht="51" x14ac:dyDescent="0.25">
      <c r="A33" s="18">
        <v>32</v>
      </c>
      <c r="B33" s="19" t="s">
        <v>1424</v>
      </c>
      <c r="C33" s="42" t="s">
        <v>573</v>
      </c>
      <c r="D33" s="13">
        <v>1</v>
      </c>
      <c r="E33" s="12" t="s">
        <v>12</v>
      </c>
      <c r="F33" s="22"/>
      <c r="G33" s="22">
        <v>0</v>
      </c>
      <c r="H33" s="22">
        <f t="shared" si="0"/>
        <v>0</v>
      </c>
      <c r="I33" s="22">
        <f t="shared" si="1"/>
        <v>0</v>
      </c>
      <c r="J33" s="52"/>
      <c r="K33" s="56"/>
      <c r="L33" s="52"/>
      <c r="M33" s="52"/>
    </row>
    <row r="34" spans="1:13" ht="63.75" x14ac:dyDescent="0.25">
      <c r="A34" s="18">
        <v>33</v>
      </c>
      <c r="B34" s="19" t="s">
        <v>1425</v>
      </c>
      <c r="C34" s="42" t="s">
        <v>574</v>
      </c>
      <c r="D34" s="13">
        <v>1</v>
      </c>
      <c r="E34" s="12" t="s">
        <v>546</v>
      </c>
      <c r="F34" s="22"/>
      <c r="G34" s="22">
        <v>0</v>
      </c>
      <c r="H34" s="22">
        <f t="shared" si="0"/>
        <v>0</v>
      </c>
      <c r="I34" s="22">
        <f t="shared" si="1"/>
        <v>0</v>
      </c>
      <c r="J34" s="52"/>
      <c r="K34" s="52"/>
      <c r="L34" s="52"/>
      <c r="M34" s="52"/>
    </row>
    <row r="35" spans="1:13" ht="38.25" x14ac:dyDescent="0.25">
      <c r="A35" s="18">
        <v>34</v>
      </c>
      <c r="B35" s="19" t="s">
        <v>1426</v>
      </c>
      <c r="C35" s="42" t="s">
        <v>575</v>
      </c>
      <c r="D35" s="13">
        <v>1</v>
      </c>
      <c r="E35" s="12" t="s">
        <v>546</v>
      </c>
      <c r="F35" s="22"/>
      <c r="G35" s="22">
        <v>0</v>
      </c>
      <c r="H35" s="22">
        <f t="shared" si="0"/>
        <v>0</v>
      </c>
      <c r="I35" s="22">
        <f t="shared" si="1"/>
        <v>0</v>
      </c>
      <c r="J35" s="52"/>
      <c r="K35" s="56"/>
      <c r="L35" s="52"/>
      <c r="M35" s="52"/>
    </row>
    <row r="36" spans="1:13" ht="38.25" x14ac:dyDescent="0.25">
      <c r="A36" s="18">
        <v>35</v>
      </c>
      <c r="B36" s="19" t="s">
        <v>1427</v>
      </c>
      <c r="C36" s="42" t="s">
        <v>576</v>
      </c>
      <c r="D36" s="13">
        <v>1</v>
      </c>
      <c r="E36" s="12" t="s">
        <v>12</v>
      </c>
      <c r="F36" s="22"/>
      <c r="G36" s="22">
        <v>0</v>
      </c>
      <c r="H36" s="22">
        <f t="shared" si="0"/>
        <v>0</v>
      </c>
      <c r="I36" s="22">
        <f t="shared" si="1"/>
        <v>0</v>
      </c>
      <c r="J36" s="52"/>
      <c r="K36" s="56"/>
      <c r="L36" s="52"/>
      <c r="M36" s="52"/>
    </row>
    <row r="37" spans="1:13" ht="38.25" x14ac:dyDescent="0.25">
      <c r="A37" s="18">
        <v>36</v>
      </c>
      <c r="B37" s="19" t="s">
        <v>1428</v>
      </c>
      <c r="C37" s="42" t="s">
        <v>577</v>
      </c>
      <c r="D37" s="13">
        <v>1</v>
      </c>
      <c r="E37" s="12" t="s">
        <v>12</v>
      </c>
      <c r="F37" s="22"/>
      <c r="G37" s="22">
        <v>0</v>
      </c>
      <c r="H37" s="22">
        <f t="shared" si="0"/>
        <v>0</v>
      </c>
      <c r="I37" s="22">
        <f t="shared" si="1"/>
        <v>0</v>
      </c>
      <c r="J37" s="52"/>
      <c r="K37" s="56"/>
      <c r="L37" s="52"/>
      <c r="M37" s="52"/>
    </row>
    <row r="38" spans="1:13" ht="38.25" x14ac:dyDescent="0.25">
      <c r="A38" s="18">
        <v>37</v>
      </c>
      <c r="B38" s="19" t="s">
        <v>1429</v>
      </c>
      <c r="C38" s="42" t="s">
        <v>578</v>
      </c>
      <c r="D38" s="13">
        <v>1</v>
      </c>
      <c r="E38" s="12" t="s">
        <v>12</v>
      </c>
      <c r="F38" s="22"/>
      <c r="G38" s="22">
        <v>0</v>
      </c>
      <c r="H38" s="22">
        <f t="shared" si="0"/>
        <v>0</v>
      </c>
      <c r="I38" s="22">
        <f t="shared" si="1"/>
        <v>0</v>
      </c>
      <c r="J38" s="52"/>
      <c r="K38" s="56"/>
      <c r="L38" s="52"/>
      <c r="M38" s="52"/>
    </row>
    <row r="39" spans="1:13" ht="38.25" x14ac:dyDescent="0.25">
      <c r="A39" s="18">
        <v>38</v>
      </c>
      <c r="B39" s="19" t="s">
        <v>1430</v>
      </c>
      <c r="C39" s="42" t="s">
        <v>579</v>
      </c>
      <c r="D39" s="13">
        <v>1</v>
      </c>
      <c r="E39" s="12" t="s">
        <v>12</v>
      </c>
      <c r="F39" s="22"/>
      <c r="G39" s="22">
        <v>0</v>
      </c>
      <c r="H39" s="22">
        <f t="shared" si="0"/>
        <v>0</v>
      </c>
      <c r="I39" s="22">
        <f t="shared" si="1"/>
        <v>0</v>
      </c>
      <c r="J39" s="52"/>
      <c r="K39" s="56"/>
      <c r="L39" s="52"/>
      <c r="M39" s="52"/>
    </row>
    <row r="40" spans="1:13" ht="25.5" x14ac:dyDescent="0.25">
      <c r="A40" s="18">
        <v>39</v>
      </c>
      <c r="B40" s="19" t="s">
        <v>1431</v>
      </c>
      <c r="C40" s="42" t="s">
        <v>580</v>
      </c>
      <c r="D40" s="13">
        <v>1</v>
      </c>
      <c r="E40" s="12" t="s">
        <v>84</v>
      </c>
      <c r="F40" s="22"/>
      <c r="G40" s="22">
        <v>0</v>
      </c>
      <c r="H40" s="22">
        <f t="shared" si="0"/>
        <v>0</v>
      </c>
      <c r="I40" s="22">
        <f t="shared" si="1"/>
        <v>0</v>
      </c>
      <c r="J40" s="52"/>
      <c r="K40" s="56"/>
      <c r="L40" s="52"/>
      <c r="M40" s="52"/>
    </row>
    <row r="41" spans="1:13" ht="25.5" x14ac:dyDescent="0.25">
      <c r="A41" s="18">
        <v>40</v>
      </c>
      <c r="B41" s="19" t="s">
        <v>1432</v>
      </c>
      <c r="C41" s="42" t="s">
        <v>581</v>
      </c>
      <c r="D41" s="13">
        <v>1</v>
      </c>
      <c r="E41" s="12" t="s">
        <v>84</v>
      </c>
      <c r="F41" s="22"/>
      <c r="G41" s="22">
        <v>0</v>
      </c>
      <c r="H41" s="22">
        <f t="shared" si="0"/>
        <v>0</v>
      </c>
      <c r="I41" s="22">
        <f t="shared" si="1"/>
        <v>0</v>
      </c>
      <c r="J41" s="52"/>
      <c r="K41" s="56"/>
      <c r="L41" s="52"/>
      <c r="M41" s="52"/>
    </row>
    <row r="42" spans="1:13" ht="25.5" x14ac:dyDescent="0.25">
      <c r="A42" s="18">
        <v>41</v>
      </c>
      <c r="B42" s="19" t="s">
        <v>1433</v>
      </c>
      <c r="C42" s="42" t="s">
        <v>582</v>
      </c>
      <c r="D42" s="13">
        <v>1</v>
      </c>
      <c r="E42" s="12" t="s">
        <v>12</v>
      </c>
      <c r="F42" s="22"/>
      <c r="G42" s="22">
        <v>0</v>
      </c>
      <c r="H42" s="22">
        <f t="shared" si="0"/>
        <v>0</v>
      </c>
      <c r="I42" s="22">
        <f t="shared" si="1"/>
        <v>0</v>
      </c>
      <c r="J42" s="52"/>
      <c r="K42" s="56"/>
      <c r="L42" s="52"/>
      <c r="M42" s="52"/>
    </row>
    <row r="43" spans="1:13" x14ac:dyDescent="0.25">
      <c r="A43" s="18">
        <v>42</v>
      </c>
      <c r="B43" s="19" t="s">
        <v>1434</v>
      </c>
      <c r="C43" s="42" t="s">
        <v>583</v>
      </c>
      <c r="D43" s="13">
        <v>1</v>
      </c>
      <c r="E43" s="12" t="s">
        <v>12</v>
      </c>
      <c r="F43" s="22"/>
      <c r="G43" s="22">
        <v>0</v>
      </c>
      <c r="H43" s="22">
        <f t="shared" si="0"/>
        <v>0</v>
      </c>
      <c r="I43" s="22">
        <f t="shared" si="1"/>
        <v>0</v>
      </c>
      <c r="J43" s="52"/>
      <c r="K43" s="56"/>
      <c r="L43" s="52"/>
      <c r="M43" s="52"/>
    </row>
    <row r="44" spans="1:13" x14ac:dyDescent="0.25">
      <c r="A44" s="18">
        <v>43</v>
      </c>
      <c r="B44" s="19" t="s">
        <v>1435</v>
      </c>
      <c r="C44" s="42" t="s">
        <v>547</v>
      </c>
      <c r="D44" s="13">
        <v>1</v>
      </c>
      <c r="E44" s="12" t="s">
        <v>546</v>
      </c>
      <c r="F44" s="22"/>
      <c r="G44" s="22">
        <v>0</v>
      </c>
      <c r="H44" s="22">
        <f t="shared" si="0"/>
        <v>0</v>
      </c>
      <c r="I44" s="22">
        <f t="shared" si="1"/>
        <v>0</v>
      </c>
      <c r="J44" s="52"/>
      <c r="K44" s="56"/>
      <c r="L44" s="52"/>
      <c r="M44" s="52"/>
    </row>
    <row r="45" spans="1:13" ht="25.5" x14ac:dyDescent="0.25">
      <c r="A45" s="18">
        <v>44</v>
      </c>
      <c r="B45" s="19" t="s">
        <v>1436</v>
      </c>
      <c r="C45" s="42" t="s">
        <v>548</v>
      </c>
      <c r="D45" s="13">
        <v>1</v>
      </c>
      <c r="E45" s="12" t="s">
        <v>546</v>
      </c>
      <c r="F45" s="22"/>
      <c r="G45" s="22">
        <v>0</v>
      </c>
      <c r="H45" s="22">
        <f t="shared" si="0"/>
        <v>0</v>
      </c>
      <c r="I45" s="22">
        <f t="shared" si="1"/>
        <v>0</v>
      </c>
      <c r="J45" s="52"/>
      <c r="K45" s="56"/>
      <c r="L45" s="52"/>
      <c r="M45" s="52"/>
    </row>
    <row r="46" spans="1:13" s="17" customFormat="1" ht="12.75" x14ac:dyDescent="0.25">
      <c r="A46" s="14"/>
      <c r="B46" s="15"/>
      <c r="C46" s="40" t="s">
        <v>16</v>
      </c>
      <c r="D46" s="16"/>
      <c r="E46" s="15"/>
      <c r="F46" s="23"/>
      <c r="G46" s="23"/>
      <c r="H46" s="23">
        <f>SUM(H2:H45)</f>
        <v>0</v>
      </c>
      <c r="I46" s="23">
        <f>SUM(I2:I45)</f>
        <v>0</v>
      </c>
    </row>
  </sheetData>
  <pageMargins left="0.70866141732283472" right="0.35433070866141736" top="0.74803149606299213" bottom="0.74803149606299213" header="0.31496062992125984" footer="0.31496062992125984"/>
  <pageSetup paperSize="9" scale="77" fitToHeight="0" orientation="portrait" r:id="rId1"/>
  <headerFooter>
    <oddFooter>&amp;L&amp;A&amp;P</oddFooter>
  </headerFooter>
  <ignoredErrors>
    <ignoredError sqref="B2:B45"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2" tint="-0.499984740745262"/>
    <pageSetUpPr fitToPage="1"/>
  </sheetPr>
  <dimension ref="A1:M253"/>
  <sheetViews>
    <sheetView view="pageBreakPreview" zoomScale="110" zoomScaleNormal="100" zoomScaleSheetLayoutView="110" workbookViewId="0">
      <selection activeCell="C4" sqref="C4"/>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ht="25.5" x14ac:dyDescent="0.25">
      <c r="A2" s="18">
        <v>1</v>
      </c>
      <c r="B2" s="19" t="s">
        <v>1437</v>
      </c>
      <c r="C2" s="42" t="s">
        <v>584</v>
      </c>
      <c r="D2" s="13">
        <v>1</v>
      </c>
      <c r="E2" s="12" t="s">
        <v>12</v>
      </c>
      <c r="F2" s="22"/>
      <c r="G2" s="22">
        <v>0</v>
      </c>
      <c r="H2" s="22">
        <f>ROUND(D2*F2,0)</f>
        <v>0</v>
      </c>
      <c r="I2" s="22">
        <f>ROUND(D2*G2,0)</f>
        <v>0</v>
      </c>
      <c r="J2" s="52"/>
      <c r="K2" s="56"/>
      <c r="L2" s="52"/>
      <c r="M2" s="52"/>
    </row>
    <row r="3" spans="1:13" ht="38.25" x14ac:dyDescent="0.25">
      <c r="A3" s="18">
        <v>2</v>
      </c>
      <c r="B3" s="19" t="s">
        <v>1438</v>
      </c>
      <c r="C3" s="42" t="s">
        <v>585</v>
      </c>
      <c r="D3" s="13">
        <v>1</v>
      </c>
      <c r="E3" s="12" t="s">
        <v>12</v>
      </c>
      <c r="F3" s="22"/>
      <c r="G3" s="22">
        <v>0</v>
      </c>
      <c r="H3" s="22">
        <f t="shared" ref="H3:H66" si="0">ROUND(D3*F3,0)</f>
        <v>0</v>
      </c>
      <c r="I3" s="22">
        <f t="shared" ref="I3:I66" si="1">ROUND(D3*G3,0)</f>
        <v>0</v>
      </c>
      <c r="J3" s="52"/>
      <c r="K3" s="56"/>
      <c r="L3" s="52"/>
      <c r="M3" s="52"/>
    </row>
    <row r="4" spans="1:13" ht="25.5" x14ac:dyDescent="0.25">
      <c r="A4" s="18">
        <v>3</v>
      </c>
      <c r="B4" s="19" t="s">
        <v>1439</v>
      </c>
      <c r="C4" s="42" t="s">
        <v>586</v>
      </c>
      <c r="D4" s="13">
        <v>1</v>
      </c>
      <c r="E4" s="12" t="s">
        <v>12</v>
      </c>
      <c r="F4" s="22"/>
      <c r="G4" s="22">
        <v>0</v>
      </c>
      <c r="H4" s="22">
        <f t="shared" si="0"/>
        <v>0</v>
      </c>
      <c r="I4" s="22">
        <f t="shared" si="1"/>
        <v>0</v>
      </c>
      <c r="J4" s="52"/>
      <c r="K4" s="56"/>
      <c r="L4" s="52"/>
      <c r="M4" s="52"/>
    </row>
    <row r="5" spans="1:13" ht="38.25" x14ac:dyDescent="0.25">
      <c r="A5" s="18">
        <v>4</v>
      </c>
      <c r="B5" s="19" t="s">
        <v>1440</v>
      </c>
      <c r="C5" s="42" t="s">
        <v>587</v>
      </c>
      <c r="D5" s="13">
        <v>1</v>
      </c>
      <c r="E5" s="12" t="s">
        <v>12</v>
      </c>
      <c r="F5" s="22"/>
      <c r="G5" s="22">
        <v>0</v>
      </c>
      <c r="H5" s="22">
        <f t="shared" si="0"/>
        <v>0</v>
      </c>
      <c r="I5" s="22">
        <f t="shared" si="1"/>
        <v>0</v>
      </c>
      <c r="J5" s="52"/>
      <c r="K5" s="56"/>
      <c r="L5" s="52"/>
      <c r="M5" s="52"/>
    </row>
    <row r="6" spans="1:13" ht="25.5" x14ac:dyDescent="0.25">
      <c r="A6" s="18">
        <v>5</v>
      </c>
      <c r="B6" s="19" t="s">
        <v>1441</v>
      </c>
      <c r="C6" s="42" t="s">
        <v>588</v>
      </c>
      <c r="D6" s="13">
        <v>1</v>
      </c>
      <c r="E6" s="12" t="s">
        <v>12</v>
      </c>
      <c r="F6" s="22"/>
      <c r="G6" s="22">
        <v>0</v>
      </c>
      <c r="H6" s="22">
        <f t="shared" si="0"/>
        <v>0</v>
      </c>
      <c r="I6" s="22">
        <f t="shared" si="1"/>
        <v>0</v>
      </c>
      <c r="J6" s="52"/>
      <c r="K6" s="56"/>
      <c r="L6" s="52"/>
      <c r="M6" s="52"/>
    </row>
    <row r="7" spans="1:13" ht="25.5" x14ac:dyDescent="0.25">
      <c r="A7" s="18">
        <v>6</v>
      </c>
      <c r="B7" s="19" t="s">
        <v>1442</v>
      </c>
      <c r="C7" s="42" t="s">
        <v>589</v>
      </c>
      <c r="D7" s="13">
        <v>1</v>
      </c>
      <c r="E7" s="12" t="s">
        <v>12</v>
      </c>
      <c r="F7" s="22"/>
      <c r="G7" s="22">
        <v>0</v>
      </c>
      <c r="H7" s="22">
        <f t="shared" si="0"/>
        <v>0</v>
      </c>
      <c r="I7" s="22">
        <f t="shared" si="1"/>
        <v>0</v>
      </c>
      <c r="J7" s="52"/>
      <c r="K7" s="56"/>
      <c r="L7" s="52"/>
      <c r="M7" s="52"/>
    </row>
    <row r="8" spans="1:13" x14ac:dyDescent="0.25">
      <c r="A8" s="18">
        <v>7</v>
      </c>
      <c r="B8" s="19" t="s">
        <v>1443</v>
      </c>
      <c r="C8" s="42" t="s">
        <v>590</v>
      </c>
      <c r="D8" s="13">
        <v>1</v>
      </c>
      <c r="E8" s="12" t="s">
        <v>12</v>
      </c>
      <c r="F8" s="22"/>
      <c r="G8" s="22">
        <v>0</v>
      </c>
      <c r="H8" s="22">
        <f t="shared" si="0"/>
        <v>0</v>
      </c>
      <c r="I8" s="22">
        <f t="shared" si="1"/>
        <v>0</v>
      </c>
      <c r="J8" s="52"/>
      <c r="K8" s="56"/>
      <c r="L8" s="52"/>
      <c r="M8" s="52"/>
    </row>
    <row r="9" spans="1:13" x14ac:dyDescent="0.25">
      <c r="A9" s="18">
        <v>8</v>
      </c>
      <c r="B9" s="19" t="s">
        <v>1444</v>
      </c>
      <c r="C9" s="42" t="s">
        <v>590</v>
      </c>
      <c r="D9" s="13">
        <v>1</v>
      </c>
      <c r="E9" s="12" t="s">
        <v>12</v>
      </c>
      <c r="F9" s="22"/>
      <c r="G9" s="22">
        <v>0</v>
      </c>
      <c r="H9" s="22">
        <f t="shared" si="0"/>
        <v>0</v>
      </c>
      <c r="I9" s="22">
        <f t="shared" si="1"/>
        <v>0</v>
      </c>
      <c r="J9" s="52"/>
      <c r="K9" s="56"/>
      <c r="L9" s="52"/>
      <c r="M9" s="52"/>
    </row>
    <row r="10" spans="1:13" x14ac:dyDescent="0.25">
      <c r="A10" s="18">
        <v>9</v>
      </c>
      <c r="B10" s="19" t="s">
        <v>1445</v>
      </c>
      <c r="C10" s="42" t="s">
        <v>591</v>
      </c>
      <c r="D10" s="13">
        <v>1</v>
      </c>
      <c r="E10" s="12" t="s">
        <v>12</v>
      </c>
      <c r="F10" s="22"/>
      <c r="G10" s="22">
        <v>0</v>
      </c>
      <c r="H10" s="22">
        <f t="shared" si="0"/>
        <v>0</v>
      </c>
      <c r="I10" s="22">
        <f t="shared" si="1"/>
        <v>0</v>
      </c>
      <c r="J10" s="52"/>
      <c r="K10" s="56"/>
      <c r="L10" s="52"/>
      <c r="M10" s="52"/>
    </row>
    <row r="11" spans="1:13" x14ac:dyDescent="0.25">
      <c r="A11" s="18">
        <v>10</v>
      </c>
      <c r="B11" s="19" t="s">
        <v>1446</v>
      </c>
      <c r="C11" s="42" t="s">
        <v>591</v>
      </c>
      <c r="D11" s="13">
        <v>1</v>
      </c>
      <c r="E11" s="12" t="s">
        <v>12</v>
      </c>
      <c r="F11" s="22"/>
      <c r="G11" s="22">
        <v>0</v>
      </c>
      <c r="H11" s="22">
        <f t="shared" si="0"/>
        <v>0</v>
      </c>
      <c r="I11" s="22">
        <f t="shared" si="1"/>
        <v>0</v>
      </c>
      <c r="J11" s="52"/>
      <c r="K11" s="56"/>
      <c r="L11" s="52"/>
      <c r="M11" s="52"/>
    </row>
    <row r="12" spans="1:13" x14ac:dyDescent="0.25">
      <c r="A12" s="18">
        <v>11</v>
      </c>
      <c r="B12" s="19" t="s">
        <v>1447</v>
      </c>
      <c r="C12" s="42" t="s">
        <v>592</v>
      </c>
      <c r="D12" s="13">
        <v>1</v>
      </c>
      <c r="E12" s="12" t="s">
        <v>12</v>
      </c>
      <c r="F12" s="22"/>
      <c r="G12" s="22">
        <v>0</v>
      </c>
      <c r="H12" s="22">
        <f t="shared" si="0"/>
        <v>0</v>
      </c>
      <c r="I12" s="22">
        <f t="shared" si="1"/>
        <v>0</v>
      </c>
      <c r="J12" s="52"/>
      <c r="K12" s="56"/>
      <c r="L12" s="52"/>
      <c r="M12" s="52"/>
    </row>
    <row r="13" spans="1:13" x14ac:dyDescent="0.25">
      <c r="A13" s="18">
        <v>12</v>
      </c>
      <c r="B13" s="19" t="s">
        <v>1448</v>
      </c>
      <c r="C13" s="42" t="s">
        <v>592</v>
      </c>
      <c r="D13" s="13">
        <v>1</v>
      </c>
      <c r="E13" s="12" t="s">
        <v>12</v>
      </c>
      <c r="F13" s="22"/>
      <c r="G13" s="22">
        <v>0</v>
      </c>
      <c r="H13" s="22">
        <f t="shared" si="0"/>
        <v>0</v>
      </c>
      <c r="I13" s="22">
        <f t="shared" si="1"/>
        <v>0</v>
      </c>
      <c r="J13" s="52"/>
      <c r="K13" s="56"/>
      <c r="L13" s="52"/>
      <c r="M13" s="52"/>
    </row>
    <row r="14" spans="1:13" x14ac:dyDescent="0.25">
      <c r="A14" s="18">
        <v>13</v>
      </c>
      <c r="B14" s="19" t="s">
        <v>1449</v>
      </c>
      <c r="C14" s="42" t="s">
        <v>593</v>
      </c>
      <c r="D14" s="13">
        <v>1</v>
      </c>
      <c r="E14" s="12" t="s">
        <v>12</v>
      </c>
      <c r="F14" s="22"/>
      <c r="G14" s="22">
        <v>0</v>
      </c>
      <c r="H14" s="22">
        <f t="shared" si="0"/>
        <v>0</v>
      </c>
      <c r="I14" s="22">
        <f t="shared" si="1"/>
        <v>0</v>
      </c>
      <c r="J14" s="52"/>
      <c r="K14" s="56"/>
      <c r="L14" s="52"/>
      <c r="M14" s="52"/>
    </row>
    <row r="15" spans="1:13" x14ac:dyDescent="0.25">
      <c r="A15" s="18">
        <v>14</v>
      </c>
      <c r="B15" s="19" t="s">
        <v>1450</v>
      </c>
      <c r="C15" s="42" t="s">
        <v>594</v>
      </c>
      <c r="D15" s="13">
        <v>1</v>
      </c>
      <c r="E15" s="12" t="s">
        <v>12</v>
      </c>
      <c r="F15" s="22"/>
      <c r="G15" s="22">
        <v>0</v>
      </c>
      <c r="H15" s="22">
        <f t="shared" si="0"/>
        <v>0</v>
      </c>
      <c r="I15" s="22">
        <f t="shared" si="1"/>
        <v>0</v>
      </c>
      <c r="J15" s="52"/>
      <c r="K15" s="56"/>
      <c r="L15" s="52"/>
      <c r="M15" s="52"/>
    </row>
    <row r="16" spans="1:13" x14ac:dyDescent="0.25">
      <c r="A16" s="18">
        <v>15</v>
      </c>
      <c r="B16" s="19" t="s">
        <v>1451</v>
      </c>
      <c r="C16" s="42" t="s">
        <v>594</v>
      </c>
      <c r="D16" s="13">
        <v>1</v>
      </c>
      <c r="E16" s="12" t="s">
        <v>12</v>
      </c>
      <c r="F16" s="22"/>
      <c r="G16" s="22">
        <v>0</v>
      </c>
      <c r="H16" s="22">
        <f t="shared" si="0"/>
        <v>0</v>
      </c>
      <c r="I16" s="22">
        <f t="shared" si="1"/>
        <v>0</v>
      </c>
      <c r="J16" s="52"/>
      <c r="K16" s="56"/>
      <c r="L16" s="52"/>
      <c r="M16" s="52"/>
    </row>
    <row r="17" spans="1:13" x14ac:dyDescent="0.25">
      <c r="A17" s="18">
        <v>16</v>
      </c>
      <c r="B17" s="19" t="s">
        <v>1452</v>
      </c>
      <c r="C17" s="42" t="s">
        <v>595</v>
      </c>
      <c r="D17" s="13">
        <v>1</v>
      </c>
      <c r="E17" s="12" t="s">
        <v>12</v>
      </c>
      <c r="F17" s="22"/>
      <c r="G17" s="22">
        <v>0</v>
      </c>
      <c r="H17" s="22">
        <f t="shared" si="0"/>
        <v>0</v>
      </c>
      <c r="I17" s="22">
        <f t="shared" si="1"/>
        <v>0</v>
      </c>
      <c r="J17" s="52"/>
      <c r="K17" s="56"/>
      <c r="L17" s="52"/>
      <c r="M17" s="52"/>
    </row>
    <row r="18" spans="1:13" x14ac:dyDescent="0.25">
      <c r="A18" s="18">
        <v>17</v>
      </c>
      <c r="B18" s="19" t="s">
        <v>1453</v>
      </c>
      <c r="C18" s="42" t="s">
        <v>595</v>
      </c>
      <c r="D18" s="13">
        <v>1</v>
      </c>
      <c r="E18" s="12" t="s">
        <v>12</v>
      </c>
      <c r="F18" s="22"/>
      <c r="G18" s="22">
        <v>0</v>
      </c>
      <c r="H18" s="22">
        <f t="shared" si="0"/>
        <v>0</v>
      </c>
      <c r="I18" s="22">
        <f t="shared" si="1"/>
        <v>0</v>
      </c>
      <c r="J18" s="52"/>
      <c r="K18" s="56"/>
      <c r="L18" s="52"/>
      <c r="M18" s="52"/>
    </row>
    <row r="19" spans="1:13" x14ac:dyDescent="0.25">
      <c r="A19" s="18">
        <v>18</v>
      </c>
      <c r="B19" s="19" t="s">
        <v>1454</v>
      </c>
      <c r="C19" s="42" t="s">
        <v>596</v>
      </c>
      <c r="D19" s="13">
        <v>1</v>
      </c>
      <c r="E19" s="12" t="s">
        <v>12</v>
      </c>
      <c r="F19" s="22"/>
      <c r="G19" s="22">
        <v>0</v>
      </c>
      <c r="H19" s="22">
        <f t="shared" si="0"/>
        <v>0</v>
      </c>
      <c r="I19" s="22">
        <f t="shared" si="1"/>
        <v>0</v>
      </c>
      <c r="J19" s="52"/>
      <c r="K19" s="56"/>
      <c r="L19" s="52"/>
      <c r="M19" s="52"/>
    </row>
    <row r="20" spans="1:13" x14ac:dyDescent="0.25">
      <c r="A20" s="18">
        <v>19</v>
      </c>
      <c r="B20" s="19" t="s">
        <v>1455</v>
      </c>
      <c r="C20" s="42" t="s">
        <v>596</v>
      </c>
      <c r="D20" s="13">
        <v>1</v>
      </c>
      <c r="E20" s="12" t="s">
        <v>12</v>
      </c>
      <c r="F20" s="22"/>
      <c r="G20" s="22">
        <v>0</v>
      </c>
      <c r="H20" s="22">
        <f t="shared" si="0"/>
        <v>0</v>
      </c>
      <c r="I20" s="22">
        <f t="shared" si="1"/>
        <v>0</v>
      </c>
      <c r="J20" s="52"/>
      <c r="K20" s="56"/>
      <c r="L20" s="52"/>
      <c r="M20" s="52"/>
    </row>
    <row r="21" spans="1:13" x14ac:dyDescent="0.25">
      <c r="A21" s="18">
        <v>20</v>
      </c>
      <c r="B21" s="19" t="s">
        <v>1456</v>
      </c>
      <c r="C21" s="42" t="s">
        <v>597</v>
      </c>
      <c r="D21" s="13">
        <v>1</v>
      </c>
      <c r="E21" s="12" t="s">
        <v>12</v>
      </c>
      <c r="F21" s="22"/>
      <c r="G21" s="22">
        <v>0</v>
      </c>
      <c r="H21" s="22">
        <f t="shared" si="0"/>
        <v>0</v>
      </c>
      <c r="I21" s="22">
        <f t="shared" si="1"/>
        <v>0</v>
      </c>
      <c r="J21" s="52"/>
      <c r="K21" s="56"/>
      <c r="L21" s="52"/>
      <c r="M21" s="52"/>
    </row>
    <row r="22" spans="1:13" x14ac:dyDescent="0.25">
      <c r="A22" s="18">
        <v>21</v>
      </c>
      <c r="B22" s="19" t="s">
        <v>1457</v>
      </c>
      <c r="C22" s="42" t="s">
        <v>597</v>
      </c>
      <c r="D22" s="13">
        <v>1</v>
      </c>
      <c r="E22" s="12" t="s">
        <v>12</v>
      </c>
      <c r="F22" s="22"/>
      <c r="G22" s="22">
        <v>0</v>
      </c>
      <c r="H22" s="22">
        <f t="shared" si="0"/>
        <v>0</v>
      </c>
      <c r="I22" s="22">
        <f t="shared" si="1"/>
        <v>0</v>
      </c>
      <c r="J22" s="52"/>
      <c r="K22" s="56"/>
      <c r="L22" s="52"/>
      <c r="M22" s="52"/>
    </row>
    <row r="23" spans="1:13" x14ac:dyDescent="0.25">
      <c r="A23" s="18">
        <v>22</v>
      </c>
      <c r="B23" s="19" t="s">
        <v>1458</v>
      </c>
      <c r="C23" s="42" t="s">
        <v>598</v>
      </c>
      <c r="D23" s="13">
        <v>1</v>
      </c>
      <c r="E23" s="12" t="s">
        <v>12</v>
      </c>
      <c r="F23" s="22"/>
      <c r="G23" s="22">
        <v>0</v>
      </c>
      <c r="H23" s="22">
        <f t="shared" si="0"/>
        <v>0</v>
      </c>
      <c r="I23" s="22">
        <f t="shared" si="1"/>
        <v>0</v>
      </c>
      <c r="J23" s="52"/>
      <c r="K23" s="56"/>
      <c r="L23" s="52"/>
      <c r="M23" s="52"/>
    </row>
    <row r="24" spans="1:13" x14ac:dyDescent="0.25">
      <c r="A24" s="18">
        <v>23</v>
      </c>
      <c r="B24" s="19" t="s">
        <v>1459</v>
      </c>
      <c r="C24" s="42" t="s">
        <v>598</v>
      </c>
      <c r="D24" s="13">
        <v>1</v>
      </c>
      <c r="E24" s="12" t="s">
        <v>12</v>
      </c>
      <c r="F24" s="22"/>
      <c r="G24" s="22">
        <v>0</v>
      </c>
      <c r="H24" s="22">
        <f t="shared" si="0"/>
        <v>0</v>
      </c>
      <c r="I24" s="22">
        <f t="shared" si="1"/>
        <v>0</v>
      </c>
      <c r="J24" s="52"/>
      <c r="K24" s="56"/>
      <c r="L24" s="52"/>
      <c r="M24" s="52"/>
    </row>
    <row r="25" spans="1:13" x14ac:dyDescent="0.25">
      <c r="A25" s="18">
        <v>24</v>
      </c>
      <c r="B25" s="19" t="s">
        <v>1460</v>
      </c>
      <c r="C25" s="42" t="s">
        <v>599</v>
      </c>
      <c r="D25" s="13">
        <v>1</v>
      </c>
      <c r="E25" s="12" t="s">
        <v>12</v>
      </c>
      <c r="F25" s="22"/>
      <c r="G25" s="22">
        <v>0</v>
      </c>
      <c r="H25" s="22">
        <f t="shared" si="0"/>
        <v>0</v>
      </c>
      <c r="I25" s="22">
        <f t="shared" si="1"/>
        <v>0</v>
      </c>
      <c r="J25" s="52"/>
      <c r="K25" s="56"/>
      <c r="L25" s="52"/>
      <c r="M25" s="52"/>
    </row>
    <row r="26" spans="1:13" x14ac:dyDescent="0.25">
      <c r="A26" s="18">
        <v>25</v>
      </c>
      <c r="B26" s="19" t="s">
        <v>1461</v>
      </c>
      <c r="C26" s="42" t="s">
        <v>599</v>
      </c>
      <c r="D26" s="13">
        <v>1</v>
      </c>
      <c r="E26" s="12" t="s">
        <v>12</v>
      </c>
      <c r="F26" s="22"/>
      <c r="G26" s="22">
        <v>0</v>
      </c>
      <c r="H26" s="22">
        <f t="shared" si="0"/>
        <v>0</v>
      </c>
      <c r="I26" s="22">
        <f t="shared" si="1"/>
        <v>0</v>
      </c>
      <c r="J26" s="52"/>
      <c r="K26" s="56"/>
      <c r="L26" s="52"/>
      <c r="M26" s="52"/>
    </row>
    <row r="27" spans="1:13" x14ac:dyDescent="0.25">
      <c r="A27" s="18">
        <v>26</v>
      </c>
      <c r="B27" s="19" t="s">
        <v>1462</v>
      </c>
      <c r="C27" s="42" t="s">
        <v>600</v>
      </c>
      <c r="D27" s="13">
        <v>1</v>
      </c>
      <c r="E27" s="12" t="s">
        <v>12</v>
      </c>
      <c r="F27" s="22"/>
      <c r="G27" s="22">
        <v>0</v>
      </c>
      <c r="H27" s="22">
        <f t="shared" si="0"/>
        <v>0</v>
      </c>
      <c r="I27" s="22">
        <f t="shared" si="1"/>
        <v>0</v>
      </c>
      <c r="J27" s="52"/>
      <c r="K27" s="56"/>
      <c r="L27" s="52"/>
      <c r="M27" s="52"/>
    </row>
    <row r="28" spans="1:13" x14ac:dyDescent="0.25">
      <c r="A28" s="18">
        <v>27</v>
      </c>
      <c r="B28" s="19" t="s">
        <v>1463</v>
      </c>
      <c r="C28" s="42" t="s">
        <v>600</v>
      </c>
      <c r="D28" s="13">
        <v>1</v>
      </c>
      <c r="E28" s="12" t="s">
        <v>12</v>
      </c>
      <c r="F28" s="22"/>
      <c r="G28" s="22">
        <v>0</v>
      </c>
      <c r="H28" s="22">
        <f t="shared" si="0"/>
        <v>0</v>
      </c>
      <c r="I28" s="22">
        <f t="shared" si="1"/>
        <v>0</v>
      </c>
      <c r="J28" s="52"/>
      <c r="K28" s="56"/>
      <c r="L28" s="52"/>
      <c r="M28" s="52"/>
    </row>
    <row r="29" spans="1:13" x14ac:dyDescent="0.25">
      <c r="A29" s="18">
        <v>28</v>
      </c>
      <c r="B29" s="19" t="s">
        <v>1464</v>
      </c>
      <c r="C29" s="42" t="s">
        <v>601</v>
      </c>
      <c r="D29" s="13">
        <v>1</v>
      </c>
      <c r="E29" s="12" t="s">
        <v>12</v>
      </c>
      <c r="F29" s="22"/>
      <c r="G29" s="22">
        <v>0</v>
      </c>
      <c r="H29" s="22">
        <f t="shared" si="0"/>
        <v>0</v>
      </c>
      <c r="I29" s="22">
        <f t="shared" si="1"/>
        <v>0</v>
      </c>
      <c r="J29" s="52"/>
      <c r="K29" s="56"/>
      <c r="L29" s="52"/>
      <c r="M29" s="52"/>
    </row>
    <row r="30" spans="1:13" x14ac:dyDescent="0.25">
      <c r="A30" s="18">
        <v>29</v>
      </c>
      <c r="B30" s="19" t="s">
        <v>1465</v>
      </c>
      <c r="C30" s="42" t="s">
        <v>601</v>
      </c>
      <c r="D30" s="13">
        <v>1</v>
      </c>
      <c r="E30" s="12" t="s">
        <v>12</v>
      </c>
      <c r="F30" s="22"/>
      <c r="G30" s="22">
        <v>0</v>
      </c>
      <c r="H30" s="22">
        <f t="shared" si="0"/>
        <v>0</v>
      </c>
      <c r="I30" s="22">
        <f t="shared" si="1"/>
        <v>0</v>
      </c>
      <c r="J30" s="52"/>
      <c r="K30" s="56"/>
      <c r="L30" s="52"/>
      <c r="M30" s="52"/>
    </row>
    <row r="31" spans="1:13" x14ac:dyDescent="0.25">
      <c r="A31" s="18">
        <v>30</v>
      </c>
      <c r="B31" s="19" t="s">
        <v>1466</v>
      </c>
      <c r="C31" s="42" t="s">
        <v>602</v>
      </c>
      <c r="D31" s="13">
        <v>1</v>
      </c>
      <c r="E31" s="12" t="s">
        <v>12</v>
      </c>
      <c r="F31" s="22"/>
      <c r="G31" s="22">
        <v>0</v>
      </c>
      <c r="H31" s="22">
        <f t="shared" si="0"/>
        <v>0</v>
      </c>
      <c r="I31" s="22">
        <f t="shared" si="1"/>
        <v>0</v>
      </c>
      <c r="J31" s="52"/>
      <c r="K31" s="56"/>
      <c r="L31" s="52"/>
      <c r="M31" s="52"/>
    </row>
    <row r="32" spans="1:13" x14ac:dyDescent="0.25">
      <c r="A32" s="18">
        <v>31</v>
      </c>
      <c r="B32" s="19" t="s">
        <v>1467</v>
      </c>
      <c r="C32" s="42" t="s">
        <v>602</v>
      </c>
      <c r="D32" s="13">
        <v>1</v>
      </c>
      <c r="E32" s="12" t="s">
        <v>12</v>
      </c>
      <c r="F32" s="22"/>
      <c r="G32" s="22">
        <v>0</v>
      </c>
      <c r="H32" s="22">
        <f t="shared" si="0"/>
        <v>0</v>
      </c>
      <c r="I32" s="22">
        <f t="shared" si="1"/>
        <v>0</v>
      </c>
      <c r="J32" s="52"/>
      <c r="K32" s="56"/>
      <c r="L32" s="52"/>
      <c r="M32" s="52"/>
    </row>
    <row r="33" spans="1:13" x14ac:dyDescent="0.25">
      <c r="A33" s="18">
        <v>32</v>
      </c>
      <c r="B33" s="19" t="s">
        <v>1468</v>
      </c>
      <c r="C33" s="42" t="s">
        <v>603</v>
      </c>
      <c r="D33" s="13">
        <v>1</v>
      </c>
      <c r="E33" s="12" t="s">
        <v>12</v>
      </c>
      <c r="F33" s="22"/>
      <c r="G33" s="22">
        <v>0</v>
      </c>
      <c r="H33" s="22">
        <f t="shared" si="0"/>
        <v>0</v>
      </c>
      <c r="I33" s="22">
        <f t="shared" si="1"/>
        <v>0</v>
      </c>
      <c r="J33" s="52"/>
      <c r="K33" s="56"/>
      <c r="L33" s="52"/>
      <c r="M33" s="52"/>
    </row>
    <row r="34" spans="1:13" x14ac:dyDescent="0.25">
      <c r="A34" s="18">
        <v>33</v>
      </c>
      <c r="B34" s="19" t="s">
        <v>1469</v>
      </c>
      <c r="C34" s="42" t="s">
        <v>603</v>
      </c>
      <c r="D34" s="13">
        <v>1</v>
      </c>
      <c r="E34" s="12" t="s">
        <v>12</v>
      </c>
      <c r="F34" s="22"/>
      <c r="G34" s="22">
        <v>0</v>
      </c>
      <c r="H34" s="22">
        <f t="shared" si="0"/>
        <v>0</v>
      </c>
      <c r="I34" s="22">
        <f t="shared" si="1"/>
        <v>0</v>
      </c>
      <c r="J34" s="52"/>
      <c r="K34" s="56"/>
      <c r="L34" s="52"/>
      <c r="M34" s="52"/>
    </row>
    <row r="35" spans="1:13" x14ac:dyDescent="0.25">
      <c r="A35" s="18">
        <v>34</v>
      </c>
      <c r="B35" s="19" t="s">
        <v>1470</v>
      </c>
      <c r="C35" s="42" t="s">
        <v>604</v>
      </c>
      <c r="D35" s="13">
        <v>1</v>
      </c>
      <c r="E35" s="12" t="s">
        <v>12</v>
      </c>
      <c r="F35" s="22"/>
      <c r="G35" s="22">
        <v>0</v>
      </c>
      <c r="H35" s="22">
        <f t="shared" si="0"/>
        <v>0</v>
      </c>
      <c r="I35" s="22">
        <f t="shared" si="1"/>
        <v>0</v>
      </c>
      <c r="J35" s="52"/>
      <c r="K35" s="56"/>
      <c r="L35" s="52"/>
      <c r="M35" s="52"/>
    </row>
    <row r="36" spans="1:13" x14ac:dyDescent="0.25">
      <c r="A36" s="18">
        <v>35</v>
      </c>
      <c r="B36" s="19" t="s">
        <v>1471</v>
      </c>
      <c r="C36" s="42" t="s">
        <v>604</v>
      </c>
      <c r="D36" s="13">
        <v>1</v>
      </c>
      <c r="E36" s="12" t="s">
        <v>12</v>
      </c>
      <c r="F36" s="22"/>
      <c r="G36" s="22">
        <v>0</v>
      </c>
      <c r="H36" s="22">
        <f t="shared" si="0"/>
        <v>0</v>
      </c>
      <c r="I36" s="22">
        <f t="shared" si="1"/>
        <v>0</v>
      </c>
      <c r="J36" s="52"/>
      <c r="K36" s="56"/>
      <c r="L36" s="52"/>
      <c r="M36" s="52"/>
    </row>
    <row r="37" spans="1:13" x14ac:dyDescent="0.25">
      <c r="A37" s="18">
        <v>36</v>
      </c>
      <c r="B37" s="19" t="s">
        <v>1472</v>
      </c>
      <c r="C37" s="42" t="s">
        <v>605</v>
      </c>
      <c r="D37" s="13">
        <v>1</v>
      </c>
      <c r="E37" s="12" t="s">
        <v>12</v>
      </c>
      <c r="F37" s="22"/>
      <c r="G37" s="22">
        <v>0</v>
      </c>
      <c r="H37" s="22">
        <f t="shared" si="0"/>
        <v>0</v>
      </c>
      <c r="I37" s="22">
        <f t="shared" si="1"/>
        <v>0</v>
      </c>
      <c r="J37" s="52"/>
      <c r="K37" s="56"/>
      <c r="L37" s="52"/>
      <c r="M37" s="52"/>
    </row>
    <row r="38" spans="1:13" x14ac:dyDescent="0.25">
      <c r="A38" s="18">
        <v>37</v>
      </c>
      <c r="B38" s="19" t="s">
        <v>1473</v>
      </c>
      <c r="C38" s="42" t="s">
        <v>605</v>
      </c>
      <c r="D38" s="13">
        <v>1</v>
      </c>
      <c r="E38" s="12" t="s">
        <v>12</v>
      </c>
      <c r="F38" s="22"/>
      <c r="G38" s="22">
        <v>0</v>
      </c>
      <c r="H38" s="22">
        <f t="shared" si="0"/>
        <v>0</v>
      </c>
      <c r="I38" s="22">
        <f t="shared" si="1"/>
        <v>0</v>
      </c>
      <c r="J38" s="52"/>
      <c r="K38" s="56"/>
      <c r="L38" s="52"/>
      <c r="M38" s="52"/>
    </row>
    <row r="39" spans="1:13" x14ac:dyDescent="0.25">
      <c r="A39" s="18">
        <v>38</v>
      </c>
      <c r="B39" s="19" t="s">
        <v>1474</v>
      </c>
      <c r="C39" s="42" t="s">
        <v>606</v>
      </c>
      <c r="D39" s="13">
        <v>1</v>
      </c>
      <c r="E39" s="12" t="s">
        <v>12</v>
      </c>
      <c r="F39" s="22"/>
      <c r="G39" s="22">
        <v>0</v>
      </c>
      <c r="H39" s="22">
        <f t="shared" si="0"/>
        <v>0</v>
      </c>
      <c r="I39" s="22">
        <f t="shared" si="1"/>
        <v>0</v>
      </c>
      <c r="J39" s="52"/>
      <c r="K39" s="56"/>
      <c r="L39" s="52"/>
      <c r="M39" s="52"/>
    </row>
    <row r="40" spans="1:13" x14ac:dyDescent="0.25">
      <c r="A40" s="18">
        <v>39</v>
      </c>
      <c r="B40" s="19" t="s">
        <v>1475</v>
      </c>
      <c r="C40" s="42" t="s">
        <v>606</v>
      </c>
      <c r="D40" s="13">
        <v>1</v>
      </c>
      <c r="E40" s="12" t="s">
        <v>12</v>
      </c>
      <c r="F40" s="22"/>
      <c r="G40" s="22">
        <v>0</v>
      </c>
      <c r="H40" s="22">
        <f t="shared" si="0"/>
        <v>0</v>
      </c>
      <c r="I40" s="22">
        <f t="shared" si="1"/>
        <v>0</v>
      </c>
      <c r="J40" s="52"/>
      <c r="K40" s="56"/>
      <c r="L40" s="52"/>
      <c r="M40" s="52"/>
    </row>
    <row r="41" spans="1:13" x14ac:dyDescent="0.25">
      <c r="A41" s="18">
        <v>40</v>
      </c>
      <c r="B41" s="19" t="s">
        <v>1476</v>
      </c>
      <c r="C41" s="42" t="s">
        <v>607</v>
      </c>
      <c r="D41" s="13">
        <v>1</v>
      </c>
      <c r="E41" s="12" t="s">
        <v>12</v>
      </c>
      <c r="F41" s="22"/>
      <c r="G41" s="22">
        <v>0</v>
      </c>
      <c r="H41" s="22">
        <f t="shared" si="0"/>
        <v>0</v>
      </c>
      <c r="I41" s="22">
        <f t="shared" si="1"/>
        <v>0</v>
      </c>
      <c r="J41" s="52"/>
      <c r="K41" s="56"/>
      <c r="L41" s="52"/>
      <c r="M41" s="52"/>
    </row>
    <row r="42" spans="1:13" x14ac:dyDescent="0.25">
      <c r="A42" s="18">
        <v>41</v>
      </c>
      <c r="B42" s="19" t="s">
        <v>1477</v>
      </c>
      <c r="C42" s="42" t="s">
        <v>607</v>
      </c>
      <c r="D42" s="13">
        <v>1</v>
      </c>
      <c r="E42" s="12" t="s">
        <v>12</v>
      </c>
      <c r="F42" s="22"/>
      <c r="G42" s="22">
        <v>0</v>
      </c>
      <c r="H42" s="22">
        <f t="shared" si="0"/>
        <v>0</v>
      </c>
      <c r="I42" s="22">
        <f t="shared" si="1"/>
        <v>0</v>
      </c>
      <c r="J42" s="52"/>
      <c r="K42" s="56"/>
      <c r="L42" s="52"/>
      <c r="M42" s="52"/>
    </row>
    <row r="43" spans="1:13" x14ac:dyDescent="0.25">
      <c r="A43" s="18">
        <v>42</v>
      </c>
      <c r="B43" s="19" t="s">
        <v>1478</v>
      </c>
      <c r="C43" s="42" t="s">
        <v>608</v>
      </c>
      <c r="D43" s="13">
        <v>1</v>
      </c>
      <c r="E43" s="12" t="s">
        <v>12</v>
      </c>
      <c r="F43" s="22"/>
      <c r="G43" s="22">
        <v>0</v>
      </c>
      <c r="H43" s="22">
        <f t="shared" si="0"/>
        <v>0</v>
      </c>
      <c r="I43" s="22">
        <f t="shared" si="1"/>
        <v>0</v>
      </c>
      <c r="J43" s="52"/>
      <c r="K43" s="56"/>
      <c r="L43" s="52"/>
      <c r="M43" s="52"/>
    </row>
    <row r="44" spans="1:13" x14ac:dyDescent="0.25">
      <c r="A44" s="18">
        <v>43</v>
      </c>
      <c r="B44" s="19" t="s">
        <v>1479</v>
      </c>
      <c r="C44" s="42" t="s">
        <v>608</v>
      </c>
      <c r="D44" s="13">
        <v>1</v>
      </c>
      <c r="E44" s="12" t="s">
        <v>12</v>
      </c>
      <c r="F44" s="22"/>
      <c r="G44" s="22">
        <v>0</v>
      </c>
      <c r="H44" s="22">
        <f t="shared" si="0"/>
        <v>0</v>
      </c>
      <c r="I44" s="22">
        <f t="shared" si="1"/>
        <v>0</v>
      </c>
      <c r="J44" s="52"/>
      <c r="K44" s="56"/>
      <c r="L44" s="52"/>
      <c r="M44" s="52"/>
    </row>
    <row r="45" spans="1:13" x14ac:dyDescent="0.25">
      <c r="A45" s="18">
        <v>44</v>
      </c>
      <c r="B45" s="19" t="s">
        <v>1480</v>
      </c>
      <c r="C45" s="42" t="s">
        <v>609</v>
      </c>
      <c r="D45" s="13">
        <v>1</v>
      </c>
      <c r="E45" s="12" t="s">
        <v>12</v>
      </c>
      <c r="F45" s="22"/>
      <c r="G45" s="22">
        <v>0</v>
      </c>
      <c r="H45" s="22">
        <f t="shared" si="0"/>
        <v>0</v>
      </c>
      <c r="I45" s="22">
        <f t="shared" si="1"/>
        <v>0</v>
      </c>
      <c r="J45" s="52"/>
      <c r="K45" s="56"/>
      <c r="L45" s="52"/>
      <c r="M45" s="52"/>
    </row>
    <row r="46" spans="1:13" x14ac:dyDescent="0.25">
      <c r="A46" s="18">
        <v>45</v>
      </c>
      <c r="B46" s="19" t="s">
        <v>1481</v>
      </c>
      <c r="C46" s="42" t="s">
        <v>609</v>
      </c>
      <c r="D46" s="13">
        <v>1</v>
      </c>
      <c r="E46" s="12" t="s">
        <v>12</v>
      </c>
      <c r="F46" s="22"/>
      <c r="G46" s="22">
        <v>0</v>
      </c>
      <c r="H46" s="22">
        <f t="shared" si="0"/>
        <v>0</v>
      </c>
      <c r="I46" s="22">
        <f t="shared" si="1"/>
        <v>0</v>
      </c>
      <c r="J46" s="52"/>
      <c r="K46" s="56"/>
      <c r="L46" s="52"/>
      <c r="M46" s="52"/>
    </row>
    <row r="47" spans="1:13" x14ac:dyDescent="0.25">
      <c r="A47" s="18">
        <v>46</v>
      </c>
      <c r="B47" s="19" t="s">
        <v>1482</v>
      </c>
      <c r="C47" s="42" t="s">
        <v>610</v>
      </c>
      <c r="D47" s="13">
        <v>1</v>
      </c>
      <c r="E47" s="12" t="s">
        <v>12</v>
      </c>
      <c r="F47" s="22"/>
      <c r="G47" s="22">
        <v>0</v>
      </c>
      <c r="H47" s="22">
        <f t="shared" si="0"/>
        <v>0</v>
      </c>
      <c r="I47" s="22">
        <f t="shared" si="1"/>
        <v>0</v>
      </c>
      <c r="J47" s="52"/>
      <c r="K47" s="56"/>
      <c r="L47" s="52"/>
      <c r="M47" s="52"/>
    </row>
    <row r="48" spans="1:13" x14ac:dyDescent="0.25">
      <c r="A48" s="18">
        <v>47</v>
      </c>
      <c r="B48" s="19" t="s">
        <v>1483</v>
      </c>
      <c r="C48" s="42" t="s">
        <v>610</v>
      </c>
      <c r="D48" s="13">
        <v>1</v>
      </c>
      <c r="E48" s="12" t="s">
        <v>12</v>
      </c>
      <c r="F48" s="22"/>
      <c r="G48" s="22">
        <v>0</v>
      </c>
      <c r="H48" s="22">
        <f t="shared" si="0"/>
        <v>0</v>
      </c>
      <c r="I48" s="22">
        <f t="shared" si="1"/>
        <v>0</v>
      </c>
      <c r="J48" s="52"/>
      <c r="K48" s="56"/>
      <c r="L48" s="52"/>
      <c r="M48" s="52"/>
    </row>
    <row r="49" spans="1:13" x14ac:dyDescent="0.25">
      <c r="A49" s="18">
        <v>48</v>
      </c>
      <c r="B49" s="19" t="s">
        <v>1484</v>
      </c>
      <c r="C49" s="42" t="s">
        <v>611</v>
      </c>
      <c r="D49" s="13">
        <v>1</v>
      </c>
      <c r="E49" s="12" t="s">
        <v>12</v>
      </c>
      <c r="F49" s="22"/>
      <c r="G49" s="22">
        <v>0</v>
      </c>
      <c r="H49" s="22">
        <f t="shared" si="0"/>
        <v>0</v>
      </c>
      <c r="I49" s="22">
        <f t="shared" si="1"/>
        <v>0</v>
      </c>
      <c r="J49" s="52"/>
      <c r="K49" s="56"/>
      <c r="L49" s="52"/>
      <c r="M49" s="52"/>
    </row>
    <row r="50" spans="1:13" x14ac:dyDescent="0.25">
      <c r="A50" s="18">
        <v>49</v>
      </c>
      <c r="B50" s="19" t="s">
        <v>1485</v>
      </c>
      <c r="C50" s="42" t="s">
        <v>612</v>
      </c>
      <c r="D50" s="13">
        <v>1</v>
      </c>
      <c r="E50" s="12" t="s">
        <v>12</v>
      </c>
      <c r="F50" s="22"/>
      <c r="G50" s="22">
        <v>0</v>
      </c>
      <c r="H50" s="22">
        <f t="shared" si="0"/>
        <v>0</v>
      </c>
      <c r="I50" s="22">
        <f t="shared" si="1"/>
        <v>0</v>
      </c>
      <c r="J50" s="52"/>
      <c r="K50" s="56"/>
      <c r="L50" s="52"/>
      <c r="M50" s="52"/>
    </row>
    <row r="51" spans="1:13" x14ac:dyDescent="0.25">
      <c r="A51" s="18">
        <v>50</v>
      </c>
      <c r="B51" s="19" t="s">
        <v>1486</v>
      </c>
      <c r="C51" s="42" t="s">
        <v>613</v>
      </c>
      <c r="D51" s="13">
        <v>1</v>
      </c>
      <c r="E51" s="12" t="s">
        <v>12</v>
      </c>
      <c r="F51" s="22"/>
      <c r="G51" s="22">
        <v>0</v>
      </c>
      <c r="H51" s="22">
        <f t="shared" si="0"/>
        <v>0</v>
      </c>
      <c r="I51" s="22">
        <f t="shared" si="1"/>
        <v>0</v>
      </c>
      <c r="J51" s="52"/>
      <c r="K51" s="56"/>
      <c r="L51" s="52"/>
      <c r="M51" s="52"/>
    </row>
    <row r="52" spans="1:13" x14ac:dyDescent="0.25">
      <c r="A52" s="18">
        <v>51</v>
      </c>
      <c r="B52" s="19" t="s">
        <v>1487</v>
      </c>
      <c r="C52" s="42" t="s">
        <v>614</v>
      </c>
      <c r="D52" s="13">
        <v>1</v>
      </c>
      <c r="E52" s="12" t="s">
        <v>12</v>
      </c>
      <c r="F52" s="22"/>
      <c r="G52" s="22">
        <v>0</v>
      </c>
      <c r="H52" s="22">
        <f t="shared" si="0"/>
        <v>0</v>
      </c>
      <c r="I52" s="22">
        <f t="shared" si="1"/>
        <v>0</v>
      </c>
      <c r="J52" s="52"/>
      <c r="K52" s="56"/>
      <c r="L52" s="52"/>
      <c r="M52" s="52"/>
    </row>
    <row r="53" spans="1:13" x14ac:dyDescent="0.25">
      <c r="A53" s="18">
        <v>52</v>
      </c>
      <c r="B53" s="19" t="s">
        <v>1488</v>
      </c>
      <c r="C53" s="42" t="s">
        <v>615</v>
      </c>
      <c r="D53" s="13">
        <v>1</v>
      </c>
      <c r="E53" s="12" t="s">
        <v>12</v>
      </c>
      <c r="F53" s="22"/>
      <c r="G53" s="22">
        <v>0</v>
      </c>
      <c r="H53" s="22">
        <f t="shared" si="0"/>
        <v>0</v>
      </c>
      <c r="I53" s="22">
        <f t="shared" si="1"/>
        <v>0</v>
      </c>
      <c r="J53" s="52"/>
      <c r="K53" s="56"/>
      <c r="L53" s="52"/>
      <c r="M53" s="52"/>
    </row>
    <row r="54" spans="1:13" x14ac:dyDescent="0.25">
      <c r="A54" s="18">
        <v>53</v>
      </c>
      <c r="B54" s="19" t="s">
        <v>1489</v>
      </c>
      <c r="C54" s="42" t="s">
        <v>616</v>
      </c>
      <c r="D54" s="13">
        <v>1</v>
      </c>
      <c r="E54" s="12" t="s">
        <v>12</v>
      </c>
      <c r="F54" s="22"/>
      <c r="G54" s="22">
        <v>0</v>
      </c>
      <c r="H54" s="22">
        <f t="shared" si="0"/>
        <v>0</v>
      </c>
      <c r="I54" s="22">
        <f t="shared" si="1"/>
        <v>0</v>
      </c>
      <c r="J54" s="52"/>
      <c r="K54" s="56"/>
      <c r="L54" s="52"/>
      <c r="M54" s="52"/>
    </row>
    <row r="55" spans="1:13" x14ac:dyDescent="0.25">
      <c r="A55" s="18">
        <v>54</v>
      </c>
      <c r="B55" s="19" t="s">
        <v>1490</v>
      </c>
      <c r="C55" s="42" t="s">
        <v>617</v>
      </c>
      <c r="D55" s="13">
        <v>1</v>
      </c>
      <c r="E55" s="12" t="s">
        <v>12</v>
      </c>
      <c r="F55" s="22"/>
      <c r="G55" s="22">
        <v>0</v>
      </c>
      <c r="H55" s="22">
        <f t="shared" si="0"/>
        <v>0</v>
      </c>
      <c r="I55" s="22">
        <f t="shared" si="1"/>
        <v>0</v>
      </c>
      <c r="J55" s="52"/>
      <c r="K55" s="56"/>
      <c r="L55" s="52"/>
      <c r="M55" s="52"/>
    </row>
    <row r="56" spans="1:13" x14ac:dyDescent="0.25">
      <c r="A56" s="18">
        <v>55</v>
      </c>
      <c r="B56" s="19" t="s">
        <v>1491</v>
      </c>
      <c r="C56" s="42" t="s">
        <v>618</v>
      </c>
      <c r="D56" s="13">
        <v>1</v>
      </c>
      <c r="E56" s="12" t="s">
        <v>12</v>
      </c>
      <c r="F56" s="22"/>
      <c r="G56" s="22">
        <v>0</v>
      </c>
      <c r="H56" s="22">
        <f t="shared" si="0"/>
        <v>0</v>
      </c>
      <c r="I56" s="22">
        <f t="shared" si="1"/>
        <v>0</v>
      </c>
      <c r="J56" s="52"/>
      <c r="K56" s="56"/>
      <c r="L56" s="52"/>
      <c r="M56" s="52"/>
    </row>
    <row r="57" spans="1:13" x14ac:dyDescent="0.25">
      <c r="A57" s="18">
        <v>56</v>
      </c>
      <c r="B57" s="19" t="s">
        <v>1492</v>
      </c>
      <c r="C57" s="42" t="s">
        <v>619</v>
      </c>
      <c r="D57" s="13">
        <v>1</v>
      </c>
      <c r="E57" s="12" t="s">
        <v>12</v>
      </c>
      <c r="F57" s="22"/>
      <c r="G57" s="22">
        <v>0</v>
      </c>
      <c r="H57" s="22">
        <f t="shared" si="0"/>
        <v>0</v>
      </c>
      <c r="I57" s="22">
        <f t="shared" si="1"/>
        <v>0</v>
      </c>
      <c r="J57" s="52"/>
      <c r="K57" s="56"/>
      <c r="L57" s="52"/>
      <c r="M57" s="52"/>
    </row>
    <row r="58" spans="1:13" x14ac:dyDescent="0.25">
      <c r="A58" s="18">
        <v>57</v>
      </c>
      <c r="B58" s="19" t="s">
        <v>1493</v>
      </c>
      <c r="C58" s="42" t="s">
        <v>620</v>
      </c>
      <c r="D58" s="13">
        <v>1</v>
      </c>
      <c r="E58" s="12" t="s">
        <v>12</v>
      </c>
      <c r="F58" s="22"/>
      <c r="G58" s="22">
        <v>0</v>
      </c>
      <c r="H58" s="22">
        <f t="shared" si="0"/>
        <v>0</v>
      </c>
      <c r="I58" s="22">
        <f t="shared" si="1"/>
        <v>0</v>
      </c>
      <c r="J58" s="52"/>
      <c r="K58" s="56"/>
      <c r="L58" s="52"/>
      <c r="M58" s="52"/>
    </row>
    <row r="59" spans="1:13" x14ac:dyDescent="0.25">
      <c r="A59" s="18">
        <v>58</v>
      </c>
      <c r="B59" s="19" t="s">
        <v>1494</v>
      </c>
      <c r="C59" s="42" t="s">
        <v>621</v>
      </c>
      <c r="D59" s="13">
        <v>1</v>
      </c>
      <c r="E59" s="12" t="s">
        <v>12</v>
      </c>
      <c r="F59" s="22"/>
      <c r="G59" s="22">
        <v>0</v>
      </c>
      <c r="H59" s="22">
        <f t="shared" si="0"/>
        <v>0</v>
      </c>
      <c r="I59" s="22">
        <f t="shared" si="1"/>
        <v>0</v>
      </c>
      <c r="J59" s="52"/>
      <c r="K59" s="56"/>
      <c r="L59" s="52"/>
      <c r="M59" s="52"/>
    </row>
    <row r="60" spans="1:13" ht="25.5" x14ac:dyDescent="0.25">
      <c r="A60" s="18">
        <v>59</v>
      </c>
      <c r="B60" s="19" t="s">
        <v>1495</v>
      </c>
      <c r="C60" s="42" t="s">
        <v>622</v>
      </c>
      <c r="D60" s="13">
        <v>1</v>
      </c>
      <c r="E60" s="12" t="s">
        <v>12</v>
      </c>
      <c r="F60" s="22"/>
      <c r="G60" s="22">
        <v>0</v>
      </c>
      <c r="H60" s="22">
        <f t="shared" si="0"/>
        <v>0</v>
      </c>
      <c r="I60" s="22">
        <f t="shared" si="1"/>
        <v>0</v>
      </c>
      <c r="J60" s="52"/>
      <c r="K60" s="56"/>
      <c r="L60" s="52"/>
      <c r="M60" s="52"/>
    </row>
    <row r="61" spans="1:13" ht="25.5" x14ac:dyDescent="0.25">
      <c r="A61" s="18">
        <v>60</v>
      </c>
      <c r="B61" s="19" t="s">
        <v>1496</v>
      </c>
      <c r="C61" s="42" t="s">
        <v>623</v>
      </c>
      <c r="D61" s="13">
        <v>1</v>
      </c>
      <c r="E61" s="12" t="s">
        <v>12</v>
      </c>
      <c r="F61" s="22"/>
      <c r="G61" s="22">
        <v>0</v>
      </c>
      <c r="H61" s="22">
        <f t="shared" si="0"/>
        <v>0</v>
      </c>
      <c r="I61" s="22">
        <f t="shared" si="1"/>
        <v>0</v>
      </c>
      <c r="J61" s="52"/>
      <c r="K61" s="56"/>
      <c r="L61" s="52"/>
      <c r="M61" s="52"/>
    </row>
    <row r="62" spans="1:13" ht="25.5" x14ac:dyDescent="0.25">
      <c r="A62" s="18">
        <v>61</v>
      </c>
      <c r="B62" s="19" t="s">
        <v>1497</v>
      </c>
      <c r="C62" s="42" t="s">
        <v>623</v>
      </c>
      <c r="D62" s="13">
        <v>1</v>
      </c>
      <c r="E62" s="12" t="s">
        <v>12</v>
      </c>
      <c r="F62" s="22"/>
      <c r="G62" s="22">
        <v>0</v>
      </c>
      <c r="H62" s="22">
        <f t="shared" si="0"/>
        <v>0</v>
      </c>
      <c r="I62" s="22">
        <f t="shared" si="1"/>
        <v>0</v>
      </c>
      <c r="J62" s="52"/>
      <c r="K62" s="56"/>
      <c r="L62" s="52"/>
      <c r="M62" s="52"/>
    </row>
    <row r="63" spans="1:13" ht="25.5" x14ac:dyDescent="0.25">
      <c r="A63" s="18">
        <v>62</v>
      </c>
      <c r="B63" s="19" t="s">
        <v>1498</v>
      </c>
      <c r="C63" s="42" t="s">
        <v>622</v>
      </c>
      <c r="D63" s="13">
        <v>1</v>
      </c>
      <c r="E63" s="12" t="s">
        <v>12</v>
      </c>
      <c r="F63" s="22"/>
      <c r="G63" s="22">
        <v>0</v>
      </c>
      <c r="H63" s="22">
        <f t="shared" si="0"/>
        <v>0</v>
      </c>
      <c r="I63" s="22">
        <f t="shared" si="1"/>
        <v>0</v>
      </c>
      <c r="J63" s="52"/>
      <c r="K63" s="56"/>
      <c r="L63" s="52"/>
      <c r="M63" s="52"/>
    </row>
    <row r="64" spans="1:13" ht="25.5" x14ac:dyDescent="0.25">
      <c r="A64" s="18">
        <v>63</v>
      </c>
      <c r="B64" s="19" t="s">
        <v>1499</v>
      </c>
      <c r="C64" s="42" t="s">
        <v>624</v>
      </c>
      <c r="D64" s="13">
        <v>1</v>
      </c>
      <c r="E64" s="12" t="s">
        <v>12</v>
      </c>
      <c r="F64" s="22"/>
      <c r="G64" s="22">
        <v>0</v>
      </c>
      <c r="H64" s="22">
        <f t="shared" si="0"/>
        <v>0</v>
      </c>
      <c r="I64" s="22">
        <f t="shared" si="1"/>
        <v>0</v>
      </c>
      <c r="J64" s="52"/>
      <c r="K64" s="56"/>
      <c r="L64" s="52"/>
      <c r="M64" s="52"/>
    </row>
    <row r="65" spans="1:13" ht="25.5" x14ac:dyDescent="0.25">
      <c r="A65" s="18">
        <v>64</v>
      </c>
      <c r="B65" s="19" t="s">
        <v>1500</v>
      </c>
      <c r="C65" s="42" t="s">
        <v>624</v>
      </c>
      <c r="D65" s="13">
        <v>1</v>
      </c>
      <c r="E65" s="12" t="s">
        <v>12</v>
      </c>
      <c r="F65" s="22"/>
      <c r="G65" s="22">
        <v>0</v>
      </c>
      <c r="H65" s="22">
        <f t="shared" si="0"/>
        <v>0</v>
      </c>
      <c r="I65" s="22">
        <f t="shared" si="1"/>
        <v>0</v>
      </c>
      <c r="J65" s="52"/>
      <c r="K65" s="56"/>
      <c r="L65" s="52"/>
      <c r="M65" s="52"/>
    </row>
    <row r="66" spans="1:13" ht="25.5" x14ac:dyDescent="0.25">
      <c r="A66" s="18">
        <v>65</v>
      </c>
      <c r="B66" s="19" t="s">
        <v>1501</v>
      </c>
      <c r="C66" s="42" t="s">
        <v>625</v>
      </c>
      <c r="D66" s="13">
        <v>1</v>
      </c>
      <c r="E66" s="12" t="s">
        <v>12</v>
      </c>
      <c r="F66" s="22"/>
      <c r="G66" s="22">
        <v>0</v>
      </c>
      <c r="H66" s="22">
        <f t="shared" si="0"/>
        <v>0</v>
      </c>
      <c r="I66" s="22">
        <f t="shared" si="1"/>
        <v>0</v>
      </c>
      <c r="J66" s="52"/>
      <c r="K66" s="56"/>
      <c r="L66" s="52"/>
      <c r="M66" s="52"/>
    </row>
    <row r="67" spans="1:13" ht="25.5" x14ac:dyDescent="0.25">
      <c r="A67" s="18">
        <v>66</v>
      </c>
      <c r="B67" s="19" t="s">
        <v>1502</v>
      </c>
      <c r="C67" s="42" t="s">
        <v>625</v>
      </c>
      <c r="D67" s="13">
        <v>1</v>
      </c>
      <c r="E67" s="12" t="s">
        <v>12</v>
      </c>
      <c r="F67" s="22"/>
      <c r="G67" s="22">
        <v>0</v>
      </c>
      <c r="H67" s="22">
        <f t="shared" ref="H67:H130" si="2">ROUND(D67*F67,0)</f>
        <v>0</v>
      </c>
      <c r="I67" s="22">
        <f t="shared" ref="I67:I130" si="3">ROUND(D67*G67,0)</f>
        <v>0</v>
      </c>
      <c r="J67" s="52"/>
      <c r="K67" s="56"/>
      <c r="L67" s="52"/>
      <c r="M67" s="52"/>
    </row>
    <row r="68" spans="1:13" ht="25.5" x14ac:dyDescent="0.25">
      <c r="A68" s="18">
        <v>67</v>
      </c>
      <c r="B68" s="19" t="s">
        <v>1503</v>
      </c>
      <c r="C68" s="42" t="s">
        <v>626</v>
      </c>
      <c r="D68" s="13">
        <v>1</v>
      </c>
      <c r="E68" s="12" t="s">
        <v>12</v>
      </c>
      <c r="F68" s="22"/>
      <c r="G68" s="22">
        <v>0</v>
      </c>
      <c r="H68" s="22">
        <f t="shared" si="2"/>
        <v>0</v>
      </c>
      <c r="I68" s="22">
        <f t="shared" si="3"/>
        <v>0</v>
      </c>
      <c r="J68" s="52"/>
      <c r="K68" s="56"/>
      <c r="L68" s="52"/>
      <c r="M68" s="52"/>
    </row>
    <row r="69" spans="1:13" ht="25.5" x14ac:dyDescent="0.25">
      <c r="A69" s="18">
        <v>68</v>
      </c>
      <c r="B69" s="19" t="s">
        <v>1504</v>
      </c>
      <c r="C69" s="42" t="s">
        <v>627</v>
      </c>
      <c r="D69" s="13">
        <v>1</v>
      </c>
      <c r="E69" s="12" t="s">
        <v>12</v>
      </c>
      <c r="F69" s="22"/>
      <c r="G69" s="22">
        <v>0</v>
      </c>
      <c r="H69" s="22">
        <f t="shared" si="2"/>
        <v>0</v>
      </c>
      <c r="I69" s="22">
        <f t="shared" si="3"/>
        <v>0</v>
      </c>
      <c r="J69" s="52"/>
      <c r="K69" s="56"/>
      <c r="L69" s="52"/>
      <c r="M69" s="52"/>
    </row>
    <row r="70" spans="1:13" ht="25.5" x14ac:dyDescent="0.25">
      <c r="A70" s="18">
        <v>69</v>
      </c>
      <c r="B70" s="19" t="s">
        <v>1505</v>
      </c>
      <c r="C70" s="42" t="s">
        <v>628</v>
      </c>
      <c r="D70" s="13">
        <v>1</v>
      </c>
      <c r="E70" s="12" t="s">
        <v>12</v>
      </c>
      <c r="F70" s="22"/>
      <c r="G70" s="22">
        <v>0</v>
      </c>
      <c r="H70" s="22">
        <f t="shared" si="2"/>
        <v>0</v>
      </c>
      <c r="I70" s="22">
        <f t="shared" si="3"/>
        <v>0</v>
      </c>
      <c r="J70" s="52"/>
      <c r="K70" s="56"/>
      <c r="L70" s="52"/>
      <c r="M70" s="52"/>
    </row>
    <row r="71" spans="1:13" ht="25.5" x14ac:dyDescent="0.25">
      <c r="A71" s="18">
        <v>70</v>
      </c>
      <c r="B71" s="19" t="s">
        <v>1506</v>
      </c>
      <c r="C71" s="42" t="s">
        <v>626</v>
      </c>
      <c r="D71" s="13">
        <v>1</v>
      </c>
      <c r="E71" s="12" t="s">
        <v>12</v>
      </c>
      <c r="F71" s="22"/>
      <c r="G71" s="22">
        <v>0</v>
      </c>
      <c r="H71" s="22">
        <f t="shared" si="2"/>
        <v>0</v>
      </c>
      <c r="I71" s="22">
        <f t="shared" si="3"/>
        <v>0</v>
      </c>
      <c r="J71" s="52"/>
      <c r="K71" s="56"/>
      <c r="L71" s="52"/>
      <c r="M71" s="52"/>
    </row>
    <row r="72" spans="1:13" ht="25.5" x14ac:dyDescent="0.25">
      <c r="A72" s="18">
        <v>71</v>
      </c>
      <c r="B72" s="19" t="s">
        <v>1507</v>
      </c>
      <c r="C72" s="42" t="s">
        <v>629</v>
      </c>
      <c r="D72" s="13">
        <v>1</v>
      </c>
      <c r="E72" s="12" t="s">
        <v>12</v>
      </c>
      <c r="F72" s="22"/>
      <c r="G72" s="22">
        <v>0</v>
      </c>
      <c r="H72" s="22">
        <f t="shared" si="2"/>
        <v>0</v>
      </c>
      <c r="I72" s="22">
        <f t="shared" si="3"/>
        <v>0</v>
      </c>
      <c r="J72" s="52"/>
      <c r="K72" s="56"/>
      <c r="L72" s="52"/>
      <c r="M72" s="52"/>
    </row>
    <row r="73" spans="1:13" ht="25.5" x14ac:dyDescent="0.25">
      <c r="A73" s="18">
        <v>72</v>
      </c>
      <c r="B73" s="19" t="s">
        <v>1508</v>
      </c>
      <c r="C73" s="42" t="s">
        <v>629</v>
      </c>
      <c r="D73" s="13">
        <v>1</v>
      </c>
      <c r="E73" s="12" t="s">
        <v>12</v>
      </c>
      <c r="F73" s="22"/>
      <c r="G73" s="22">
        <v>0</v>
      </c>
      <c r="H73" s="22">
        <f t="shared" si="2"/>
        <v>0</v>
      </c>
      <c r="I73" s="22">
        <f t="shared" si="3"/>
        <v>0</v>
      </c>
      <c r="J73" s="52"/>
      <c r="K73" s="56"/>
      <c r="L73" s="52"/>
      <c r="M73" s="52"/>
    </row>
    <row r="74" spans="1:13" ht="25.5" x14ac:dyDescent="0.25">
      <c r="A74" s="18">
        <v>73</v>
      </c>
      <c r="B74" s="19" t="s">
        <v>1509</v>
      </c>
      <c r="C74" s="42" t="s">
        <v>630</v>
      </c>
      <c r="D74" s="13">
        <v>1</v>
      </c>
      <c r="E74" s="12" t="s">
        <v>12</v>
      </c>
      <c r="F74" s="22"/>
      <c r="G74" s="22">
        <v>0</v>
      </c>
      <c r="H74" s="22">
        <f t="shared" si="2"/>
        <v>0</v>
      </c>
      <c r="I74" s="22">
        <f t="shared" si="3"/>
        <v>0</v>
      </c>
      <c r="J74" s="52"/>
      <c r="K74" s="56"/>
      <c r="L74" s="52"/>
      <c r="M74" s="52"/>
    </row>
    <row r="75" spans="1:13" ht="25.5" x14ac:dyDescent="0.25">
      <c r="A75" s="18">
        <v>74</v>
      </c>
      <c r="B75" s="19" t="s">
        <v>1510</v>
      </c>
      <c r="C75" s="42" t="s">
        <v>630</v>
      </c>
      <c r="D75" s="13">
        <v>1</v>
      </c>
      <c r="E75" s="12" t="s">
        <v>12</v>
      </c>
      <c r="F75" s="22"/>
      <c r="G75" s="22">
        <v>0</v>
      </c>
      <c r="H75" s="22">
        <f t="shared" si="2"/>
        <v>0</v>
      </c>
      <c r="I75" s="22">
        <f t="shared" si="3"/>
        <v>0</v>
      </c>
      <c r="J75" s="52"/>
      <c r="K75" s="56"/>
      <c r="L75" s="52"/>
      <c r="M75" s="52"/>
    </row>
    <row r="76" spans="1:13" ht="25.5" x14ac:dyDescent="0.25">
      <c r="A76" s="18">
        <v>75</v>
      </c>
      <c r="B76" s="19" t="s">
        <v>1511</v>
      </c>
      <c r="C76" s="42" t="s">
        <v>631</v>
      </c>
      <c r="D76" s="13">
        <v>1</v>
      </c>
      <c r="E76" s="12" t="s">
        <v>12</v>
      </c>
      <c r="F76" s="22"/>
      <c r="G76" s="22">
        <v>0</v>
      </c>
      <c r="H76" s="22">
        <f t="shared" si="2"/>
        <v>0</v>
      </c>
      <c r="I76" s="22">
        <f t="shared" si="3"/>
        <v>0</v>
      </c>
      <c r="J76" s="52"/>
      <c r="K76" s="56"/>
      <c r="L76" s="52"/>
      <c r="M76" s="52"/>
    </row>
    <row r="77" spans="1:13" ht="25.5" x14ac:dyDescent="0.25">
      <c r="A77" s="18">
        <v>76</v>
      </c>
      <c r="B77" s="19" t="s">
        <v>1512</v>
      </c>
      <c r="C77" s="42" t="s">
        <v>631</v>
      </c>
      <c r="D77" s="13">
        <v>1</v>
      </c>
      <c r="E77" s="12" t="s">
        <v>12</v>
      </c>
      <c r="F77" s="22"/>
      <c r="G77" s="22">
        <v>0</v>
      </c>
      <c r="H77" s="22">
        <f t="shared" si="2"/>
        <v>0</v>
      </c>
      <c r="I77" s="22">
        <f t="shared" si="3"/>
        <v>0</v>
      </c>
      <c r="J77" s="52"/>
      <c r="K77" s="56"/>
      <c r="L77" s="52"/>
      <c r="M77" s="52"/>
    </row>
    <row r="78" spans="1:13" ht="25.5" x14ac:dyDescent="0.25">
      <c r="A78" s="18">
        <v>77</v>
      </c>
      <c r="B78" s="19" t="s">
        <v>1513</v>
      </c>
      <c r="C78" s="42" t="s">
        <v>632</v>
      </c>
      <c r="D78" s="13">
        <v>1</v>
      </c>
      <c r="E78" s="12" t="s">
        <v>12</v>
      </c>
      <c r="F78" s="22"/>
      <c r="G78" s="22">
        <v>0</v>
      </c>
      <c r="H78" s="22">
        <f t="shared" si="2"/>
        <v>0</v>
      </c>
      <c r="I78" s="22">
        <f t="shared" si="3"/>
        <v>0</v>
      </c>
      <c r="J78" s="52"/>
      <c r="K78" s="56"/>
      <c r="L78" s="52"/>
      <c r="M78" s="52"/>
    </row>
    <row r="79" spans="1:13" ht="25.5" x14ac:dyDescent="0.25">
      <c r="A79" s="18">
        <v>78</v>
      </c>
      <c r="B79" s="19" t="s">
        <v>1514</v>
      </c>
      <c r="C79" s="42" t="s">
        <v>627</v>
      </c>
      <c r="D79" s="13">
        <v>1</v>
      </c>
      <c r="E79" s="12" t="s">
        <v>12</v>
      </c>
      <c r="F79" s="22"/>
      <c r="G79" s="22">
        <v>0</v>
      </c>
      <c r="H79" s="22">
        <f t="shared" si="2"/>
        <v>0</v>
      </c>
      <c r="I79" s="22">
        <f t="shared" si="3"/>
        <v>0</v>
      </c>
      <c r="J79" s="52"/>
      <c r="K79" s="56"/>
      <c r="L79" s="52"/>
      <c r="M79" s="52"/>
    </row>
    <row r="80" spans="1:13" ht="51" x14ac:dyDescent="0.25">
      <c r="A80" s="18">
        <v>79</v>
      </c>
      <c r="B80" s="19" t="s">
        <v>1515</v>
      </c>
      <c r="C80" s="42" t="s">
        <v>633</v>
      </c>
      <c r="D80" s="13">
        <v>1</v>
      </c>
      <c r="E80" s="12" t="s">
        <v>19</v>
      </c>
      <c r="F80" s="22"/>
      <c r="G80" s="22">
        <v>0</v>
      </c>
      <c r="H80" s="22">
        <f t="shared" si="2"/>
        <v>0</v>
      </c>
      <c r="I80" s="22">
        <f t="shared" si="3"/>
        <v>0</v>
      </c>
      <c r="J80" s="52"/>
      <c r="K80" s="56"/>
      <c r="L80" s="52"/>
      <c r="M80" s="52"/>
    </row>
    <row r="81" spans="1:13" ht="76.5" x14ac:dyDescent="0.25">
      <c r="A81" s="18">
        <v>80</v>
      </c>
      <c r="B81" s="19" t="s">
        <v>1516</v>
      </c>
      <c r="C81" s="42" t="s">
        <v>634</v>
      </c>
      <c r="D81" s="13">
        <v>1</v>
      </c>
      <c r="E81" s="12" t="s">
        <v>19</v>
      </c>
      <c r="F81" s="22"/>
      <c r="G81" s="22">
        <v>0</v>
      </c>
      <c r="H81" s="22">
        <f t="shared" si="2"/>
        <v>0</v>
      </c>
      <c r="I81" s="22">
        <f t="shared" si="3"/>
        <v>0</v>
      </c>
      <c r="J81" s="52"/>
      <c r="K81" s="56"/>
      <c r="L81" s="52"/>
      <c r="M81" s="52"/>
    </row>
    <row r="82" spans="1:13" x14ac:dyDescent="0.25">
      <c r="A82" s="18">
        <v>81</v>
      </c>
      <c r="B82" s="19" t="s">
        <v>1517</v>
      </c>
      <c r="C82" s="42" t="s">
        <v>635</v>
      </c>
      <c r="D82" s="13">
        <v>1</v>
      </c>
      <c r="E82" s="12" t="s">
        <v>12</v>
      </c>
      <c r="F82" s="22"/>
      <c r="G82" s="22">
        <v>0</v>
      </c>
      <c r="H82" s="22">
        <f t="shared" si="2"/>
        <v>0</v>
      </c>
      <c r="I82" s="22">
        <f t="shared" si="3"/>
        <v>0</v>
      </c>
      <c r="J82" s="52"/>
      <c r="K82" s="56"/>
      <c r="L82" s="52"/>
      <c r="M82" s="52"/>
    </row>
    <row r="83" spans="1:13" ht="25.5" x14ac:dyDescent="0.25">
      <c r="A83" s="18">
        <v>82</v>
      </c>
      <c r="B83" s="19" t="s">
        <v>1518</v>
      </c>
      <c r="C83" s="42" t="s">
        <v>636</v>
      </c>
      <c r="D83" s="13">
        <v>1</v>
      </c>
      <c r="E83" s="12" t="s">
        <v>12</v>
      </c>
      <c r="F83" s="22"/>
      <c r="G83" s="22">
        <v>0</v>
      </c>
      <c r="H83" s="22">
        <f t="shared" si="2"/>
        <v>0</v>
      </c>
      <c r="I83" s="22">
        <f t="shared" si="3"/>
        <v>0</v>
      </c>
      <c r="J83" s="52"/>
      <c r="K83" s="56"/>
      <c r="L83" s="52"/>
      <c r="M83" s="52"/>
    </row>
    <row r="84" spans="1:13" x14ac:dyDescent="0.25">
      <c r="A84" s="18">
        <v>83</v>
      </c>
      <c r="B84" s="19" t="s">
        <v>1519</v>
      </c>
      <c r="C84" s="42" t="s">
        <v>590</v>
      </c>
      <c r="D84" s="13">
        <v>1</v>
      </c>
      <c r="E84" s="12" t="s">
        <v>12</v>
      </c>
      <c r="F84" s="22"/>
      <c r="G84" s="22">
        <v>0</v>
      </c>
      <c r="H84" s="22">
        <f t="shared" si="2"/>
        <v>0</v>
      </c>
      <c r="I84" s="22">
        <f t="shared" si="3"/>
        <v>0</v>
      </c>
      <c r="J84" s="52"/>
      <c r="K84" s="56"/>
      <c r="L84" s="52"/>
      <c r="M84" s="52"/>
    </row>
    <row r="85" spans="1:13" x14ac:dyDescent="0.25">
      <c r="A85" s="18">
        <v>84</v>
      </c>
      <c r="B85" s="19" t="s">
        <v>1520</v>
      </c>
      <c r="C85" s="42" t="s">
        <v>590</v>
      </c>
      <c r="D85" s="13">
        <v>1</v>
      </c>
      <c r="E85" s="12" t="s">
        <v>12</v>
      </c>
      <c r="F85" s="22"/>
      <c r="G85" s="22">
        <v>0</v>
      </c>
      <c r="H85" s="22">
        <f t="shared" si="2"/>
        <v>0</v>
      </c>
      <c r="I85" s="22">
        <f t="shared" si="3"/>
        <v>0</v>
      </c>
      <c r="J85" s="52"/>
      <c r="K85" s="56"/>
      <c r="L85" s="52"/>
      <c r="M85" s="52"/>
    </row>
    <row r="86" spans="1:13" x14ac:dyDescent="0.25">
      <c r="A86" s="18">
        <v>85</v>
      </c>
      <c r="B86" s="19" t="s">
        <v>1521</v>
      </c>
      <c r="C86" s="42" t="s">
        <v>637</v>
      </c>
      <c r="D86" s="13">
        <v>1</v>
      </c>
      <c r="E86" s="12" t="s">
        <v>12</v>
      </c>
      <c r="F86" s="22"/>
      <c r="G86" s="22">
        <v>0</v>
      </c>
      <c r="H86" s="22">
        <f t="shared" si="2"/>
        <v>0</v>
      </c>
      <c r="I86" s="22">
        <f t="shared" si="3"/>
        <v>0</v>
      </c>
      <c r="J86" s="52"/>
      <c r="K86" s="56"/>
      <c r="L86" s="52"/>
      <c r="M86" s="52"/>
    </row>
    <row r="87" spans="1:13" x14ac:dyDescent="0.25">
      <c r="A87" s="18">
        <v>86</v>
      </c>
      <c r="B87" s="19" t="s">
        <v>1522</v>
      </c>
      <c r="C87" s="42" t="s">
        <v>638</v>
      </c>
      <c r="D87" s="13">
        <v>1</v>
      </c>
      <c r="E87" s="12" t="s">
        <v>12</v>
      </c>
      <c r="F87" s="22"/>
      <c r="G87" s="22">
        <v>0</v>
      </c>
      <c r="H87" s="22">
        <f t="shared" si="2"/>
        <v>0</v>
      </c>
      <c r="I87" s="22">
        <f t="shared" si="3"/>
        <v>0</v>
      </c>
      <c r="J87" s="52"/>
      <c r="K87" s="56"/>
      <c r="L87" s="52"/>
      <c r="M87" s="52"/>
    </row>
    <row r="88" spans="1:13" x14ac:dyDescent="0.25">
      <c r="A88" s="18">
        <v>87</v>
      </c>
      <c r="B88" s="19" t="s">
        <v>1523</v>
      </c>
      <c r="C88" s="42" t="s">
        <v>639</v>
      </c>
      <c r="D88" s="13">
        <v>1</v>
      </c>
      <c r="E88" s="12" t="s">
        <v>12</v>
      </c>
      <c r="F88" s="22"/>
      <c r="G88" s="22">
        <v>0</v>
      </c>
      <c r="H88" s="22">
        <f t="shared" si="2"/>
        <v>0</v>
      </c>
      <c r="I88" s="22">
        <f t="shared" si="3"/>
        <v>0</v>
      </c>
      <c r="J88" s="52"/>
      <c r="K88" s="56"/>
      <c r="L88" s="52"/>
      <c r="M88" s="52"/>
    </row>
    <row r="89" spans="1:13" x14ac:dyDescent="0.25">
      <c r="A89" s="18">
        <v>88</v>
      </c>
      <c r="B89" s="19" t="s">
        <v>1524</v>
      </c>
      <c r="C89" s="42" t="s">
        <v>640</v>
      </c>
      <c r="D89" s="13">
        <v>1</v>
      </c>
      <c r="E89" s="12" t="s">
        <v>12</v>
      </c>
      <c r="F89" s="22"/>
      <c r="G89" s="22">
        <v>0</v>
      </c>
      <c r="H89" s="22">
        <f t="shared" si="2"/>
        <v>0</v>
      </c>
      <c r="I89" s="22">
        <f t="shared" si="3"/>
        <v>0</v>
      </c>
      <c r="J89" s="52"/>
      <c r="K89" s="56"/>
      <c r="L89" s="52"/>
      <c r="M89" s="52"/>
    </row>
    <row r="90" spans="1:13" x14ac:dyDescent="0.25">
      <c r="A90" s="18">
        <v>89</v>
      </c>
      <c r="B90" s="19" t="s">
        <v>1525</v>
      </c>
      <c r="C90" s="42" t="s">
        <v>641</v>
      </c>
      <c r="D90" s="13">
        <v>1</v>
      </c>
      <c r="E90" s="12" t="s">
        <v>12</v>
      </c>
      <c r="F90" s="22"/>
      <c r="G90" s="22">
        <v>0</v>
      </c>
      <c r="H90" s="22">
        <f t="shared" si="2"/>
        <v>0</v>
      </c>
      <c r="I90" s="22">
        <f t="shared" si="3"/>
        <v>0</v>
      </c>
      <c r="J90" s="52"/>
      <c r="K90" s="56"/>
      <c r="L90" s="52"/>
      <c r="M90" s="52"/>
    </row>
    <row r="91" spans="1:13" x14ac:dyDescent="0.25">
      <c r="A91" s="18">
        <v>90</v>
      </c>
      <c r="B91" s="19" t="s">
        <v>1526</v>
      </c>
      <c r="C91" s="42" t="s">
        <v>642</v>
      </c>
      <c r="D91" s="13">
        <v>1</v>
      </c>
      <c r="E91" s="12" t="s">
        <v>12</v>
      </c>
      <c r="F91" s="22"/>
      <c r="G91" s="22">
        <v>0</v>
      </c>
      <c r="H91" s="22">
        <f t="shared" si="2"/>
        <v>0</v>
      </c>
      <c r="I91" s="22">
        <f t="shared" si="3"/>
        <v>0</v>
      </c>
      <c r="J91" s="52"/>
      <c r="K91" s="56"/>
      <c r="L91" s="52"/>
      <c r="M91" s="52"/>
    </row>
    <row r="92" spans="1:13" x14ac:dyDescent="0.25">
      <c r="A92" s="18">
        <v>91</v>
      </c>
      <c r="B92" s="19" t="s">
        <v>1527</v>
      </c>
      <c r="C92" s="42" t="s">
        <v>642</v>
      </c>
      <c r="D92" s="13">
        <v>1</v>
      </c>
      <c r="E92" s="12" t="s">
        <v>12</v>
      </c>
      <c r="F92" s="22"/>
      <c r="G92" s="22">
        <v>0</v>
      </c>
      <c r="H92" s="22">
        <f t="shared" si="2"/>
        <v>0</v>
      </c>
      <c r="I92" s="22">
        <f t="shared" si="3"/>
        <v>0</v>
      </c>
      <c r="J92" s="52"/>
      <c r="K92" s="56"/>
      <c r="L92" s="52"/>
      <c r="M92" s="52"/>
    </row>
    <row r="93" spans="1:13" x14ac:dyDescent="0.25">
      <c r="A93" s="18">
        <v>92</v>
      </c>
      <c r="B93" s="19" t="s">
        <v>1528</v>
      </c>
      <c r="C93" s="42" t="s">
        <v>643</v>
      </c>
      <c r="D93" s="13">
        <v>1</v>
      </c>
      <c r="E93" s="12" t="s">
        <v>12</v>
      </c>
      <c r="F93" s="22"/>
      <c r="G93" s="22">
        <v>0</v>
      </c>
      <c r="H93" s="22">
        <f t="shared" si="2"/>
        <v>0</v>
      </c>
      <c r="I93" s="22">
        <f t="shared" si="3"/>
        <v>0</v>
      </c>
      <c r="J93" s="52"/>
      <c r="K93" s="56"/>
      <c r="L93" s="52"/>
      <c r="M93" s="52"/>
    </row>
    <row r="94" spans="1:13" x14ac:dyDescent="0.25">
      <c r="A94" s="18">
        <v>93</v>
      </c>
      <c r="B94" s="19" t="s">
        <v>1529</v>
      </c>
      <c r="C94" s="42" t="s">
        <v>644</v>
      </c>
      <c r="D94" s="13">
        <v>1</v>
      </c>
      <c r="E94" s="12" t="s">
        <v>12</v>
      </c>
      <c r="F94" s="22"/>
      <c r="G94" s="22">
        <v>0</v>
      </c>
      <c r="H94" s="22">
        <f t="shared" si="2"/>
        <v>0</v>
      </c>
      <c r="I94" s="22">
        <f t="shared" si="3"/>
        <v>0</v>
      </c>
      <c r="J94" s="52"/>
      <c r="K94" s="56"/>
      <c r="L94" s="52"/>
      <c r="M94" s="52"/>
    </row>
    <row r="95" spans="1:13" x14ac:dyDescent="0.25">
      <c r="A95" s="18">
        <v>94</v>
      </c>
      <c r="B95" s="19" t="s">
        <v>1530</v>
      </c>
      <c r="C95" s="42" t="s">
        <v>644</v>
      </c>
      <c r="D95" s="13">
        <v>1</v>
      </c>
      <c r="E95" s="12" t="s">
        <v>12</v>
      </c>
      <c r="F95" s="22"/>
      <c r="G95" s="22">
        <v>0</v>
      </c>
      <c r="H95" s="22">
        <f t="shared" si="2"/>
        <v>0</v>
      </c>
      <c r="I95" s="22">
        <f t="shared" si="3"/>
        <v>0</v>
      </c>
      <c r="J95" s="52"/>
      <c r="K95" s="56"/>
      <c r="L95" s="52"/>
      <c r="M95" s="52"/>
    </row>
    <row r="96" spans="1:13" x14ac:dyDescent="0.25">
      <c r="A96" s="18">
        <v>95</v>
      </c>
      <c r="B96" s="19" t="s">
        <v>1531</v>
      </c>
      <c r="C96" s="42" t="s">
        <v>645</v>
      </c>
      <c r="D96" s="13">
        <v>1</v>
      </c>
      <c r="E96" s="12" t="s">
        <v>12</v>
      </c>
      <c r="F96" s="22"/>
      <c r="G96" s="22">
        <v>0</v>
      </c>
      <c r="H96" s="22">
        <f t="shared" si="2"/>
        <v>0</v>
      </c>
      <c r="I96" s="22">
        <f t="shared" si="3"/>
        <v>0</v>
      </c>
      <c r="J96" s="52"/>
      <c r="K96" s="56"/>
      <c r="L96" s="52"/>
      <c r="M96" s="52"/>
    </row>
    <row r="97" spans="1:13" x14ac:dyDescent="0.25">
      <c r="A97" s="18">
        <v>96</v>
      </c>
      <c r="B97" s="19" t="s">
        <v>1532</v>
      </c>
      <c r="C97" s="42" t="s">
        <v>646</v>
      </c>
      <c r="D97" s="13">
        <v>1</v>
      </c>
      <c r="E97" s="12" t="s">
        <v>12</v>
      </c>
      <c r="F97" s="22"/>
      <c r="G97" s="22">
        <v>0</v>
      </c>
      <c r="H97" s="22">
        <f t="shared" si="2"/>
        <v>0</v>
      </c>
      <c r="I97" s="22">
        <f t="shared" si="3"/>
        <v>0</v>
      </c>
      <c r="J97" s="52"/>
      <c r="K97" s="56"/>
      <c r="L97" s="52"/>
      <c r="M97" s="52"/>
    </row>
    <row r="98" spans="1:13" x14ac:dyDescent="0.25">
      <c r="A98" s="18">
        <v>97</v>
      </c>
      <c r="B98" s="19" t="s">
        <v>1533</v>
      </c>
      <c r="C98" s="42" t="s">
        <v>647</v>
      </c>
      <c r="D98" s="13">
        <v>1</v>
      </c>
      <c r="E98" s="12" t="s">
        <v>12</v>
      </c>
      <c r="F98" s="22"/>
      <c r="G98" s="22">
        <v>0</v>
      </c>
      <c r="H98" s="22">
        <f t="shared" si="2"/>
        <v>0</v>
      </c>
      <c r="I98" s="22">
        <f t="shared" si="3"/>
        <v>0</v>
      </c>
      <c r="J98" s="52"/>
      <c r="K98" s="56"/>
      <c r="L98" s="52"/>
      <c r="M98" s="52"/>
    </row>
    <row r="99" spans="1:13" x14ac:dyDescent="0.25">
      <c r="A99" s="18">
        <v>98</v>
      </c>
      <c r="B99" s="19" t="s">
        <v>1534</v>
      </c>
      <c r="C99" s="42" t="s">
        <v>647</v>
      </c>
      <c r="D99" s="13">
        <v>1</v>
      </c>
      <c r="E99" s="12" t="s">
        <v>12</v>
      </c>
      <c r="F99" s="22"/>
      <c r="G99" s="22">
        <v>0</v>
      </c>
      <c r="H99" s="22">
        <f t="shared" si="2"/>
        <v>0</v>
      </c>
      <c r="I99" s="22">
        <f t="shared" si="3"/>
        <v>0</v>
      </c>
      <c r="J99" s="52"/>
      <c r="K99" s="56"/>
      <c r="L99" s="52"/>
      <c r="M99" s="52"/>
    </row>
    <row r="100" spans="1:13" x14ac:dyDescent="0.25">
      <c r="A100" s="18">
        <v>99</v>
      </c>
      <c r="B100" s="19" t="s">
        <v>1535</v>
      </c>
      <c r="C100" s="42" t="s">
        <v>648</v>
      </c>
      <c r="D100" s="13">
        <v>1</v>
      </c>
      <c r="E100" s="12" t="s">
        <v>12</v>
      </c>
      <c r="F100" s="22"/>
      <c r="G100" s="22">
        <v>0</v>
      </c>
      <c r="H100" s="22">
        <f t="shared" si="2"/>
        <v>0</v>
      </c>
      <c r="I100" s="22">
        <f t="shared" si="3"/>
        <v>0</v>
      </c>
      <c r="J100" s="52"/>
      <c r="K100" s="56"/>
      <c r="L100" s="52"/>
      <c r="M100" s="52"/>
    </row>
    <row r="101" spans="1:13" x14ac:dyDescent="0.25">
      <c r="A101" s="18">
        <v>100</v>
      </c>
      <c r="B101" s="19" t="s">
        <v>1536</v>
      </c>
      <c r="C101" s="42" t="s">
        <v>649</v>
      </c>
      <c r="D101" s="13">
        <v>1</v>
      </c>
      <c r="E101" s="12" t="s">
        <v>12</v>
      </c>
      <c r="F101" s="22"/>
      <c r="G101" s="22">
        <v>0</v>
      </c>
      <c r="H101" s="22">
        <f t="shared" si="2"/>
        <v>0</v>
      </c>
      <c r="I101" s="22">
        <f t="shared" si="3"/>
        <v>0</v>
      </c>
      <c r="J101" s="52"/>
      <c r="K101" s="56"/>
      <c r="L101" s="52"/>
      <c r="M101" s="52"/>
    </row>
    <row r="102" spans="1:13" x14ac:dyDescent="0.25">
      <c r="A102" s="18">
        <v>101</v>
      </c>
      <c r="B102" s="19" t="s">
        <v>1537</v>
      </c>
      <c r="C102" s="42" t="s">
        <v>650</v>
      </c>
      <c r="D102" s="13">
        <v>1</v>
      </c>
      <c r="E102" s="12" t="s">
        <v>12</v>
      </c>
      <c r="F102" s="22"/>
      <c r="G102" s="22">
        <v>0</v>
      </c>
      <c r="H102" s="22">
        <f t="shared" si="2"/>
        <v>0</v>
      </c>
      <c r="I102" s="22">
        <f t="shared" si="3"/>
        <v>0</v>
      </c>
      <c r="J102" s="52"/>
      <c r="K102" s="56"/>
      <c r="L102" s="52"/>
      <c r="M102" s="52"/>
    </row>
    <row r="103" spans="1:13" x14ac:dyDescent="0.25">
      <c r="A103" s="18">
        <v>102</v>
      </c>
      <c r="B103" s="19" t="s">
        <v>1538</v>
      </c>
      <c r="C103" s="42" t="s">
        <v>651</v>
      </c>
      <c r="D103" s="13">
        <v>1</v>
      </c>
      <c r="E103" s="12" t="s">
        <v>12</v>
      </c>
      <c r="F103" s="22"/>
      <c r="G103" s="22">
        <v>0</v>
      </c>
      <c r="H103" s="22">
        <f t="shared" si="2"/>
        <v>0</v>
      </c>
      <c r="I103" s="22">
        <f t="shared" si="3"/>
        <v>0</v>
      </c>
      <c r="J103" s="52"/>
      <c r="K103" s="56"/>
      <c r="L103" s="52"/>
      <c r="M103" s="52"/>
    </row>
    <row r="104" spans="1:13" x14ac:dyDescent="0.25">
      <c r="A104" s="18">
        <v>103</v>
      </c>
      <c r="B104" s="19" t="s">
        <v>1539</v>
      </c>
      <c r="C104" s="42" t="s">
        <v>651</v>
      </c>
      <c r="D104" s="13">
        <v>1</v>
      </c>
      <c r="E104" s="12" t="s">
        <v>12</v>
      </c>
      <c r="F104" s="22"/>
      <c r="G104" s="22">
        <v>0</v>
      </c>
      <c r="H104" s="22">
        <f t="shared" si="2"/>
        <v>0</v>
      </c>
      <c r="I104" s="22">
        <f t="shared" si="3"/>
        <v>0</v>
      </c>
      <c r="J104" s="52"/>
      <c r="K104" s="56"/>
      <c r="L104" s="52"/>
      <c r="M104" s="52"/>
    </row>
    <row r="105" spans="1:13" x14ac:dyDescent="0.25">
      <c r="A105" s="18">
        <v>104</v>
      </c>
      <c r="B105" s="19" t="s">
        <v>1540</v>
      </c>
      <c r="C105" s="42" t="s">
        <v>652</v>
      </c>
      <c r="D105" s="13">
        <v>1</v>
      </c>
      <c r="E105" s="12" t="s">
        <v>12</v>
      </c>
      <c r="F105" s="22"/>
      <c r="G105" s="22">
        <v>0</v>
      </c>
      <c r="H105" s="22">
        <f t="shared" si="2"/>
        <v>0</v>
      </c>
      <c r="I105" s="22">
        <f t="shared" si="3"/>
        <v>0</v>
      </c>
      <c r="J105" s="52"/>
      <c r="K105" s="56"/>
      <c r="L105" s="52"/>
      <c r="M105" s="52"/>
    </row>
    <row r="106" spans="1:13" x14ac:dyDescent="0.25">
      <c r="A106" s="18">
        <v>105</v>
      </c>
      <c r="B106" s="19" t="s">
        <v>1541</v>
      </c>
      <c r="C106" s="42" t="s">
        <v>653</v>
      </c>
      <c r="D106" s="13">
        <v>1</v>
      </c>
      <c r="E106" s="12" t="s">
        <v>12</v>
      </c>
      <c r="F106" s="22"/>
      <c r="G106" s="22">
        <v>0</v>
      </c>
      <c r="H106" s="22">
        <f t="shared" si="2"/>
        <v>0</v>
      </c>
      <c r="I106" s="22">
        <f t="shared" si="3"/>
        <v>0</v>
      </c>
      <c r="J106" s="52"/>
      <c r="K106" s="56"/>
      <c r="L106" s="52"/>
      <c r="M106" s="52"/>
    </row>
    <row r="107" spans="1:13" x14ac:dyDescent="0.25">
      <c r="A107" s="18">
        <v>106</v>
      </c>
      <c r="B107" s="19" t="s">
        <v>1542</v>
      </c>
      <c r="C107" s="42" t="s">
        <v>654</v>
      </c>
      <c r="D107" s="13">
        <v>1</v>
      </c>
      <c r="E107" s="12" t="s">
        <v>12</v>
      </c>
      <c r="F107" s="22"/>
      <c r="G107" s="22">
        <v>0</v>
      </c>
      <c r="H107" s="22">
        <f t="shared" si="2"/>
        <v>0</v>
      </c>
      <c r="I107" s="22">
        <f t="shared" si="3"/>
        <v>0</v>
      </c>
      <c r="J107" s="52"/>
      <c r="K107" s="56"/>
      <c r="L107" s="52"/>
      <c r="M107" s="52"/>
    </row>
    <row r="108" spans="1:13" x14ac:dyDescent="0.25">
      <c r="A108" s="18">
        <v>107</v>
      </c>
      <c r="B108" s="19" t="s">
        <v>1543</v>
      </c>
      <c r="C108" s="42" t="s">
        <v>655</v>
      </c>
      <c r="D108" s="13">
        <v>1</v>
      </c>
      <c r="E108" s="12" t="s">
        <v>12</v>
      </c>
      <c r="F108" s="22"/>
      <c r="G108" s="22">
        <v>0</v>
      </c>
      <c r="H108" s="22">
        <f t="shared" si="2"/>
        <v>0</v>
      </c>
      <c r="I108" s="22">
        <f t="shared" si="3"/>
        <v>0</v>
      </c>
      <c r="J108" s="52"/>
      <c r="K108" s="56"/>
      <c r="L108" s="52"/>
      <c r="M108" s="52"/>
    </row>
    <row r="109" spans="1:13" x14ac:dyDescent="0.25">
      <c r="A109" s="18">
        <v>108</v>
      </c>
      <c r="B109" s="19" t="s">
        <v>1544</v>
      </c>
      <c r="C109" s="42" t="s">
        <v>656</v>
      </c>
      <c r="D109" s="13">
        <v>1</v>
      </c>
      <c r="E109" s="12" t="s">
        <v>12</v>
      </c>
      <c r="F109" s="22"/>
      <c r="G109" s="22">
        <v>0</v>
      </c>
      <c r="H109" s="22">
        <f t="shared" si="2"/>
        <v>0</v>
      </c>
      <c r="I109" s="22">
        <f t="shared" si="3"/>
        <v>0</v>
      </c>
      <c r="J109" s="52"/>
      <c r="K109" s="56"/>
      <c r="L109" s="52"/>
      <c r="M109" s="52"/>
    </row>
    <row r="110" spans="1:13" x14ac:dyDescent="0.25">
      <c r="A110" s="18">
        <v>109</v>
      </c>
      <c r="B110" s="19" t="s">
        <v>1545</v>
      </c>
      <c r="C110" s="42" t="s">
        <v>657</v>
      </c>
      <c r="D110" s="13">
        <v>1</v>
      </c>
      <c r="E110" s="12" t="s">
        <v>12</v>
      </c>
      <c r="F110" s="22"/>
      <c r="G110" s="22">
        <v>0</v>
      </c>
      <c r="H110" s="22">
        <f t="shared" si="2"/>
        <v>0</v>
      </c>
      <c r="I110" s="22">
        <f t="shared" si="3"/>
        <v>0</v>
      </c>
      <c r="J110" s="52"/>
      <c r="K110" s="56"/>
      <c r="L110" s="52"/>
      <c r="M110" s="52"/>
    </row>
    <row r="111" spans="1:13" x14ac:dyDescent="0.25">
      <c r="A111" s="18">
        <v>110</v>
      </c>
      <c r="B111" s="19" t="s">
        <v>1546</v>
      </c>
      <c r="C111" s="42" t="s">
        <v>658</v>
      </c>
      <c r="D111" s="13">
        <v>1</v>
      </c>
      <c r="E111" s="12" t="s">
        <v>12</v>
      </c>
      <c r="F111" s="22"/>
      <c r="G111" s="22">
        <v>0</v>
      </c>
      <c r="H111" s="22">
        <f t="shared" si="2"/>
        <v>0</v>
      </c>
      <c r="I111" s="22">
        <f t="shared" si="3"/>
        <v>0</v>
      </c>
      <c r="J111" s="52"/>
      <c r="K111" s="56"/>
      <c r="L111" s="52"/>
      <c r="M111" s="52"/>
    </row>
    <row r="112" spans="1:13" x14ac:dyDescent="0.25">
      <c r="A112" s="18">
        <v>111</v>
      </c>
      <c r="B112" s="19" t="s">
        <v>1547</v>
      </c>
      <c r="C112" s="42" t="s">
        <v>659</v>
      </c>
      <c r="D112" s="13">
        <v>1</v>
      </c>
      <c r="E112" s="12" t="s">
        <v>12</v>
      </c>
      <c r="F112" s="22"/>
      <c r="G112" s="22">
        <v>0</v>
      </c>
      <c r="H112" s="22">
        <f t="shared" si="2"/>
        <v>0</v>
      </c>
      <c r="I112" s="22">
        <f t="shared" si="3"/>
        <v>0</v>
      </c>
      <c r="J112" s="52"/>
      <c r="K112" s="56"/>
      <c r="L112" s="52"/>
      <c r="M112" s="52"/>
    </row>
    <row r="113" spans="1:13" x14ac:dyDescent="0.25">
      <c r="A113" s="18">
        <v>112</v>
      </c>
      <c r="B113" s="19" t="s">
        <v>1548</v>
      </c>
      <c r="C113" s="42" t="s">
        <v>660</v>
      </c>
      <c r="D113" s="13">
        <v>1</v>
      </c>
      <c r="E113" s="12" t="s">
        <v>12</v>
      </c>
      <c r="F113" s="22"/>
      <c r="G113" s="22">
        <v>0</v>
      </c>
      <c r="H113" s="22">
        <f t="shared" si="2"/>
        <v>0</v>
      </c>
      <c r="I113" s="22">
        <f t="shared" si="3"/>
        <v>0</v>
      </c>
      <c r="J113" s="52"/>
      <c r="K113" s="56"/>
      <c r="L113" s="52"/>
      <c r="M113" s="52"/>
    </row>
    <row r="114" spans="1:13" x14ac:dyDescent="0.25">
      <c r="A114" s="18">
        <v>113</v>
      </c>
      <c r="B114" s="19" t="s">
        <v>1549</v>
      </c>
      <c r="C114" s="42" t="s">
        <v>661</v>
      </c>
      <c r="D114" s="13">
        <v>1</v>
      </c>
      <c r="E114" s="12" t="s">
        <v>12</v>
      </c>
      <c r="F114" s="22"/>
      <c r="G114" s="22">
        <v>0</v>
      </c>
      <c r="H114" s="22">
        <f t="shared" si="2"/>
        <v>0</v>
      </c>
      <c r="I114" s="22">
        <f t="shared" si="3"/>
        <v>0</v>
      </c>
      <c r="J114" s="52"/>
      <c r="K114" s="56"/>
      <c r="L114" s="52"/>
      <c r="M114" s="52"/>
    </row>
    <row r="115" spans="1:13" x14ac:dyDescent="0.25">
      <c r="A115" s="18">
        <v>114</v>
      </c>
      <c r="B115" s="19" t="s">
        <v>1550</v>
      </c>
      <c r="C115" s="42" t="s">
        <v>662</v>
      </c>
      <c r="D115" s="13">
        <v>1</v>
      </c>
      <c r="E115" s="12" t="s">
        <v>12</v>
      </c>
      <c r="F115" s="22"/>
      <c r="G115" s="22">
        <v>0</v>
      </c>
      <c r="H115" s="22">
        <f t="shared" si="2"/>
        <v>0</v>
      </c>
      <c r="I115" s="22">
        <f t="shared" si="3"/>
        <v>0</v>
      </c>
      <c r="J115" s="52"/>
      <c r="K115" s="56"/>
      <c r="L115" s="52"/>
      <c r="M115" s="52"/>
    </row>
    <row r="116" spans="1:13" x14ac:dyDescent="0.25">
      <c r="A116" s="18">
        <v>115</v>
      </c>
      <c r="B116" s="19" t="s">
        <v>1551</v>
      </c>
      <c r="C116" s="42" t="s">
        <v>663</v>
      </c>
      <c r="D116" s="13">
        <v>1</v>
      </c>
      <c r="E116" s="12" t="s">
        <v>12</v>
      </c>
      <c r="F116" s="22"/>
      <c r="G116" s="22">
        <v>0</v>
      </c>
      <c r="H116" s="22">
        <f t="shared" si="2"/>
        <v>0</v>
      </c>
      <c r="I116" s="22">
        <f t="shared" si="3"/>
        <v>0</v>
      </c>
      <c r="J116" s="52"/>
      <c r="K116" s="56"/>
      <c r="L116" s="52"/>
      <c r="M116" s="52"/>
    </row>
    <row r="117" spans="1:13" x14ac:dyDescent="0.25">
      <c r="A117" s="18">
        <v>116</v>
      </c>
      <c r="B117" s="19" t="s">
        <v>1552</v>
      </c>
      <c r="C117" s="42" t="s">
        <v>664</v>
      </c>
      <c r="D117" s="13">
        <v>1</v>
      </c>
      <c r="E117" s="12" t="s">
        <v>12</v>
      </c>
      <c r="F117" s="22"/>
      <c r="G117" s="22">
        <v>0</v>
      </c>
      <c r="H117" s="22">
        <f t="shared" si="2"/>
        <v>0</v>
      </c>
      <c r="I117" s="22">
        <f t="shared" si="3"/>
        <v>0</v>
      </c>
      <c r="J117" s="52"/>
      <c r="K117" s="56"/>
      <c r="L117" s="52"/>
      <c r="M117" s="52"/>
    </row>
    <row r="118" spans="1:13" x14ac:dyDescent="0.25">
      <c r="A118" s="18">
        <v>117</v>
      </c>
      <c r="B118" s="19" t="s">
        <v>1553</v>
      </c>
      <c r="C118" s="42" t="s">
        <v>665</v>
      </c>
      <c r="D118" s="13">
        <v>1</v>
      </c>
      <c r="E118" s="12" t="s">
        <v>12</v>
      </c>
      <c r="F118" s="22"/>
      <c r="G118" s="22">
        <v>0</v>
      </c>
      <c r="H118" s="22">
        <f t="shared" si="2"/>
        <v>0</v>
      </c>
      <c r="I118" s="22">
        <f t="shared" si="3"/>
        <v>0</v>
      </c>
      <c r="J118" s="52"/>
      <c r="K118" s="56"/>
      <c r="L118" s="52"/>
      <c r="M118" s="52"/>
    </row>
    <row r="119" spans="1:13" x14ac:dyDescent="0.25">
      <c r="A119" s="18">
        <v>118</v>
      </c>
      <c r="B119" s="19" t="s">
        <v>1554</v>
      </c>
      <c r="C119" s="42" t="s">
        <v>616</v>
      </c>
      <c r="D119" s="13">
        <v>1</v>
      </c>
      <c r="E119" s="12" t="s">
        <v>12</v>
      </c>
      <c r="F119" s="22"/>
      <c r="G119" s="22">
        <v>0</v>
      </c>
      <c r="H119" s="22">
        <f t="shared" si="2"/>
        <v>0</v>
      </c>
      <c r="I119" s="22">
        <f t="shared" si="3"/>
        <v>0</v>
      </c>
      <c r="J119" s="52"/>
      <c r="K119" s="56"/>
      <c r="L119" s="52"/>
      <c r="M119" s="52"/>
    </row>
    <row r="120" spans="1:13" x14ac:dyDescent="0.25">
      <c r="A120" s="18">
        <v>119</v>
      </c>
      <c r="B120" s="19" t="s">
        <v>1555</v>
      </c>
      <c r="C120" s="42" t="s">
        <v>666</v>
      </c>
      <c r="D120" s="13">
        <v>1</v>
      </c>
      <c r="E120" s="12" t="s">
        <v>12</v>
      </c>
      <c r="F120" s="22"/>
      <c r="G120" s="22">
        <v>0</v>
      </c>
      <c r="H120" s="22">
        <f t="shared" si="2"/>
        <v>0</v>
      </c>
      <c r="I120" s="22">
        <f t="shared" si="3"/>
        <v>0</v>
      </c>
      <c r="J120" s="52"/>
      <c r="K120" s="56"/>
      <c r="L120" s="52"/>
      <c r="M120" s="52"/>
    </row>
    <row r="121" spans="1:13" x14ac:dyDescent="0.25">
      <c r="A121" s="18">
        <v>120</v>
      </c>
      <c r="B121" s="19" t="s">
        <v>1556</v>
      </c>
      <c r="C121" s="42" t="s">
        <v>667</v>
      </c>
      <c r="D121" s="13">
        <v>1</v>
      </c>
      <c r="E121" s="12" t="s">
        <v>12</v>
      </c>
      <c r="F121" s="22"/>
      <c r="G121" s="22">
        <v>0</v>
      </c>
      <c r="H121" s="22">
        <f t="shared" si="2"/>
        <v>0</v>
      </c>
      <c r="I121" s="22">
        <f t="shared" si="3"/>
        <v>0</v>
      </c>
      <c r="J121" s="52"/>
      <c r="K121" s="56"/>
      <c r="L121" s="52"/>
      <c r="M121" s="52"/>
    </row>
    <row r="122" spans="1:13" x14ac:dyDescent="0.25">
      <c r="A122" s="18">
        <v>121</v>
      </c>
      <c r="B122" s="19" t="s">
        <v>1557</v>
      </c>
      <c r="C122" s="42" t="s">
        <v>668</v>
      </c>
      <c r="D122" s="13">
        <v>1</v>
      </c>
      <c r="E122" s="12" t="s">
        <v>12</v>
      </c>
      <c r="F122" s="22"/>
      <c r="G122" s="22">
        <v>0</v>
      </c>
      <c r="H122" s="22">
        <f t="shared" si="2"/>
        <v>0</v>
      </c>
      <c r="I122" s="22">
        <f t="shared" si="3"/>
        <v>0</v>
      </c>
      <c r="J122" s="52"/>
      <c r="K122" s="56"/>
      <c r="L122" s="52"/>
      <c r="M122" s="52"/>
    </row>
    <row r="123" spans="1:13" ht="25.5" x14ac:dyDescent="0.25">
      <c r="A123" s="18">
        <v>122</v>
      </c>
      <c r="B123" s="19" t="s">
        <v>1558</v>
      </c>
      <c r="C123" s="42" t="s">
        <v>669</v>
      </c>
      <c r="D123" s="13">
        <v>1</v>
      </c>
      <c r="E123" s="12" t="s">
        <v>12</v>
      </c>
      <c r="F123" s="22"/>
      <c r="G123" s="22">
        <v>0</v>
      </c>
      <c r="H123" s="22">
        <f t="shared" si="2"/>
        <v>0</v>
      </c>
      <c r="I123" s="22">
        <f t="shared" si="3"/>
        <v>0</v>
      </c>
      <c r="J123" s="52"/>
      <c r="K123" s="56"/>
      <c r="L123" s="52"/>
      <c r="M123" s="52"/>
    </row>
    <row r="124" spans="1:13" x14ac:dyDescent="0.25">
      <c r="A124" s="18">
        <v>123</v>
      </c>
      <c r="B124" s="19" t="s">
        <v>1559</v>
      </c>
      <c r="C124" s="42" t="s">
        <v>670</v>
      </c>
      <c r="D124" s="13">
        <v>1</v>
      </c>
      <c r="E124" s="12" t="s">
        <v>12</v>
      </c>
      <c r="F124" s="22"/>
      <c r="G124" s="22">
        <v>0</v>
      </c>
      <c r="H124" s="22">
        <f t="shared" si="2"/>
        <v>0</v>
      </c>
      <c r="I124" s="22">
        <f t="shared" si="3"/>
        <v>0</v>
      </c>
      <c r="J124" s="52"/>
      <c r="K124" s="56"/>
      <c r="L124" s="52"/>
      <c r="M124" s="52"/>
    </row>
    <row r="125" spans="1:13" x14ac:dyDescent="0.25">
      <c r="A125" s="18">
        <v>124</v>
      </c>
      <c r="B125" s="19" t="s">
        <v>1560</v>
      </c>
      <c r="C125" s="42" t="s">
        <v>670</v>
      </c>
      <c r="D125" s="13">
        <v>1</v>
      </c>
      <c r="E125" s="12" t="s">
        <v>12</v>
      </c>
      <c r="F125" s="22"/>
      <c r="G125" s="22">
        <v>0</v>
      </c>
      <c r="H125" s="22">
        <f t="shared" si="2"/>
        <v>0</v>
      </c>
      <c r="I125" s="22">
        <f t="shared" si="3"/>
        <v>0</v>
      </c>
      <c r="J125" s="52"/>
      <c r="K125" s="56"/>
      <c r="L125" s="52"/>
      <c r="M125" s="52"/>
    </row>
    <row r="126" spans="1:13" x14ac:dyDescent="0.25">
      <c r="A126" s="18">
        <v>125</v>
      </c>
      <c r="B126" s="19" t="s">
        <v>1561</v>
      </c>
      <c r="C126" s="42" t="s">
        <v>671</v>
      </c>
      <c r="D126" s="13">
        <v>1</v>
      </c>
      <c r="E126" s="12" t="s">
        <v>12</v>
      </c>
      <c r="F126" s="22"/>
      <c r="G126" s="22">
        <v>0</v>
      </c>
      <c r="H126" s="22">
        <f t="shared" si="2"/>
        <v>0</v>
      </c>
      <c r="I126" s="22">
        <f t="shared" si="3"/>
        <v>0</v>
      </c>
      <c r="J126" s="52"/>
      <c r="K126" s="56"/>
      <c r="L126" s="52"/>
      <c r="M126" s="52"/>
    </row>
    <row r="127" spans="1:13" x14ac:dyDescent="0.25">
      <c r="A127" s="18">
        <v>126</v>
      </c>
      <c r="B127" s="19" t="s">
        <v>1562</v>
      </c>
      <c r="C127" s="42" t="s">
        <v>591</v>
      </c>
      <c r="D127" s="13">
        <v>1</v>
      </c>
      <c r="E127" s="12" t="s">
        <v>12</v>
      </c>
      <c r="F127" s="22"/>
      <c r="G127" s="22">
        <v>0</v>
      </c>
      <c r="H127" s="22">
        <f t="shared" si="2"/>
        <v>0</v>
      </c>
      <c r="I127" s="22">
        <f t="shared" si="3"/>
        <v>0</v>
      </c>
      <c r="J127" s="52"/>
      <c r="K127" s="56"/>
      <c r="L127" s="52"/>
      <c r="M127" s="52"/>
    </row>
    <row r="128" spans="1:13" x14ac:dyDescent="0.25">
      <c r="A128" s="18">
        <v>127</v>
      </c>
      <c r="B128" s="19" t="s">
        <v>1563</v>
      </c>
      <c r="C128" s="42" t="s">
        <v>672</v>
      </c>
      <c r="D128" s="13">
        <v>1</v>
      </c>
      <c r="E128" s="12" t="s">
        <v>12</v>
      </c>
      <c r="F128" s="22"/>
      <c r="G128" s="22">
        <v>0</v>
      </c>
      <c r="H128" s="22">
        <f t="shared" si="2"/>
        <v>0</v>
      </c>
      <c r="I128" s="22">
        <f t="shared" si="3"/>
        <v>0</v>
      </c>
      <c r="J128" s="52"/>
      <c r="K128" s="56"/>
      <c r="L128" s="52"/>
      <c r="M128" s="52"/>
    </row>
    <row r="129" spans="1:13" x14ac:dyDescent="0.25">
      <c r="A129" s="18">
        <v>128</v>
      </c>
      <c r="B129" s="19" t="s">
        <v>1564</v>
      </c>
      <c r="C129" s="42" t="s">
        <v>638</v>
      </c>
      <c r="D129" s="13">
        <v>1</v>
      </c>
      <c r="E129" s="12" t="s">
        <v>12</v>
      </c>
      <c r="F129" s="22"/>
      <c r="G129" s="22">
        <v>0</v>
      </c>
      <c r="H129" s="22">
        <f t="shared" si="2"/>
        <v>0</v>
      </c>
      <c r="I129" s="22">
        <f t="shared" si="3"/>
        <v>0</v>
      </c>
      <c r="J129" s="52"/>
      <c r="K129" s="56"/>
      <c r="L129" s="52"/>
      <c r="M129" s="52"/>
    </row>
    <row r="130" spans="1:13" x14ac:dyDescent="0.25">
      <c r="A130" s="18">
        <v>129</v>
      </c>
      <c r="B130" s="19" t="s">
        <v>1565</v>
      </c>
      <c r="C130" s="42" t="s">
        <v>638</v>
      </c>
      <c r="D130" s="13">
        <v>1</v>
      </c>
      <c r="E130" s="12" t="s">
        <v>12</v>
      </c>
      <c r="F130" s="22"/>
      <c r="G130" s="22">
        <v>0</v>
      </c>
      <c r="H130" s="22">
        <f t="shared" si="2"/>
        <v>0</v>
      </c>
      <c r="I130" s="22">
        <f t="shared" si="3"/>
        <v>0</v>
      </c>
      <c r="J130" s="52"/>
      <c r="K130" s="56"/>
      <c r="L130" s="52"/>
      <c r="M130" s="52"/>
    </row>
    <row r="131" spans="1:13" x14ac:dyDescent="0.25">
      <c r="A131" s="18">
        <v>130</v>
      </c>
      <c r="B131" s="19" t="s">
        <v>1566</v>
      </c>
      <c r="C131" s="42" t="s">
        <v>673</v>
      </c>
      <c r="D131" s="13">
        <v>1</v>
      </c>
      <c r="E131" s="12" t="s">
        <v>12</v>
      </c>
      <c r="F131" s="22"/>
      <c r="G131" s="22">
        <v>0</v>
      </c>
      <c r="H131" s="22">
        <f t="shared" ref="H131:H194" si="4">ROUND(D131*F131,0)</f>
        <v>0</v>
      </c>
      <c r="I131" s="22">
        <f t="shared" ref="I131:I194" si="5">ROUND(D131*G131,0)</f>
        <v>0</v>
      </c>
      <c r="J131" s="52"/>
      <c r="K131" s="56"/>
      <c r="L131" s="52"/>
      <c r="M131" s="52"/>
    </row>
    <row r="132" spans="1:13" x14ac:dyDescent="0.25">
      <c r="A132" s="18">
        <v>131</v>
      </c>
      <c r="B132" s="19" t="s">
        <v>1567</v>
      </c>
      <c r="C132" s="42" t="s">
        <v>673</v>
      </c>
      <c r="D132" s="13">
        <v>1</v>
      </c>
      <c r="E132" s="12" t="s">
        <v>12</v>
      </c>
      <c r="F132" s="22"/>
      <c r="G132" s="22">
        <v>0</v>
      </c>
      <c r="H132" s="22">
        <f t="shared" si="4"/>
        <v>0</v>
      </c>
      <c r="I132" s="22">
        <f t="shared" si="5"/>
        <v>0</v>
      </c>
      <c r="J132" s="52"/>
      <c r="K132" s="56"/>
      <c r="L132" s="52"/>
      <c r="M132" s="52"/>
    </row>
    <row r="133" spans="1:13" x14ac:dyDescent="0.25">
      <c r="A133" s="18">
        <v>132</v>
      </c>
      <c r="B133" s="19" t="s">
        <v>1568</v>
      </c>
      <c r="C133" s="42" t="s">
        <v>641</v>
      </c>
      <c r="D133" s="13">
        <v>1</v>
      </c>
      <c r="E133" s="12" t="s">
        <v>12</v>
      </c>
      <c r="F133" s="22"/>
      <c r="G133" s="22">
        <v>0</v>
      </c>
      <c r="H133" s="22">
        <f t="shared" si="4"/>
        <v>0</v>
      </c>
      <c r="I133" s="22">
        <f t="shared" si="5"/>
        <v>0</v>
      </c>
      <c r="J133" s="52"/>
      <c r="K133" s="56"/>
      <c r="L133" s="52"/>
      <c r="M133" s="52"/>
    </row>
    <row r="134" spans="1:13" x14ac:dyDescent="0.25">
      <c r="A134" s="18">
        <v>133</v>
      </c>
      <c r="B134" s="19" t="s">
        <v>1569</v>
      </c>
      <c r="C134" s="42" t="s">
        <v>641</v>
      </c>
      <c r="D134" s="13">
        <v>1</v>
      </c>
      <c r="E134" s="12" t="s">
        <v>12</v>
      </c>
      <c r="F134" s="22"/>
      <c r="G134" s="22">
        <v>0</v>
      </c>
      <c r="H134" s="22">
        <f t="shared" si="4"/>
        <v>0</v>
      </c>
      <c r="I134" s="22">
        <f t="shared" si="5"/>
        <v>0</v>
      </c>
      <c r="J134" s="52"/>
      <c r="K134" s="56"/>
      <c r="L134" s="52"/>
      <c r="M134" s="52"/>
    </row>
    <row r="135" spans="1:13" x14ac:dyDescent="0.25">
      <c r="A135" s="18">
        <v>134</v>
      </c>
      <c r="B135" s="19" t="s">
        <v>1570</v>
      </c>
      <c r="C135" s="42" t="s">
        <v>644</v>
      </c>
      <c r="D135" s="13">
        <v>1</v>
      </c>
      <c r="E135" s="12" t="s">
        <v>12</v>
      </c>
      <c r="F135" s="22"/>
      <c r="G135" s="22">
        <v>0</v>
      </c>
      <c r="H135" s="22">
        <f t="shared" si="4"/>
        <v>0</v>
      </c>
      <c r="I135" s="22">
        <f t="shared" si="5"/>
        <v>0</v>
      </c>
      <c r="J135" s="52"/>
      <c r="K135" s="56"/>
      <c r="L135" s="52"/>
      <c r="M135" s="52"/>
    </row>
    <row r="136" spans="1:13" x14ac:dyDescent="0.25">
      <c r="A136" s="18">
        <v>135</v>
      </c>
      <c r="B136" s="19" t="s">
        <v>1571</v>
      </c>
      <c r="C136" s="42" t="s">
        <v>644</v>
      </c>
      <c r="D136" s="13">
        <v>1</v>
      </c>
      <c r="E136" s="12" t="s">
        <v>12</v>
      </c>
      <c r="F136" s="22"/>
      <c r="G136" s="22">
        <v>0</v>
      </c>
      <c r="H136" s="22">
        <f t="shared" si="4"/>
        <v>0</v>
      </c>
      <c r="I136" s="22">
        <f t="shared" si="5"/>
        <v>0</v>
      </c>
      <c r="J136" s="52"/>
      <c r="K136" s="56"/>
      <c r="L136" s="52"/>
      <c r="M136" s="52"/>
    </row>
    <row r="137" spans="1:13" x14ac:dyDescent="0.25">
      <c r="A137" s="18">
        <v>136</v>
      </c>
      <c r="B137" s="19" t="s">
        <v>1572</v>
      </c>
      <c r="C137" s="42" t="s">
        <v>645</v>
      </c>
      <c r="D137" s="13">
        <v>1</v>
      </c>
      <c r="E137" s="12" t="s">
        <v>12</v>
      </c>
      <c r="F137" s="22"/>
      <c r="G137" s="22">
        <v>0</v>
      </c>
      <c r="H137" s="22">
        <f t="shared" si="4"/>
        <v>0</v>
      </c>
      <c r="I137" s="22">
        <f t="shared" si="5"/>
        <v>0</v>
      </c>
      <c r="J137" s="52"/>
      <c r="K137" s="56"/>
      <c r="L137" s="52"/>
      <c r="M137" s="52"/>
    </row>
    <row r="138" spans="1:13" x14ac:dyDescent="0.25">
      <c r="A138" s="18">
        <v>137</v>
      </c>
      <c r="B138" s="19" t="s">
        <v>1573</v>
      </c>
      <c r="C138" s="42" t="s">
        <v>645</v>
      </c>
      <c r="D138" s="13">
        <v>1</v>
      </c>
      <c r="E138" s="12" t="s">
        <v>12</v>
      </c>
      <c r="F138" s="22"/>
      <c r="G138" s="22">
        <v>0</v>
      </c>
      <c r="H138" s="22">
        <f t="shared" si="4"/>
        <v>0</v>
      </c>
      <c r="I138" s="22">
        <f t="shared" si="5"/>
        <v>0</v>
      </c>
      <c r="J138" s="52"/>
      <c r="K138" s="56"/>
      <c r="L138" s="52"/>
      <c r="M138" s="52"/>
    </row>
    <row r="139" spans="1:13" x14ac:dyDescent="0.25">
      <c r="A139" s="18">
        <v>138</v>
      </c>
      <c r="B139" s="19" t="s">
        <v>1574</v>
      </c>
      <c r="C139" s="42" t="s">
        <v>674</v>
      </c>
      <c r="D139" s="13">
        <v>1</v>
      </c>
      <c r="E139" s="12" t="s">
        <v>12</v>
      </c>
      <c r="F139" s="22"/>
      <c r="G139" s="22">
        <v>0</v>
      </c>
      <c r="H139" s="22">
        <f t="shared" si="4"/>
        <v>0</v>
      </c>
      <c r="I139" s="22">
        <f t="shared" si="5"/>
        <v>0</v>
      </c>
      <c r="J139" s="52"/>
      <c r="K139" s="56"/>
      <c r="L139" s="52"/>
      <c r="M139" s="52"/>
    </row>
    <row r="140" spans="1:13" x14ac:dyDescent="0.25">
      <c r="A140" s="18">
        <v>139</v>
      </c>
      <c r="B140" s="19" t="s">
        <v>1575</v>
      </c>
      <c r="C140" s="42" t="s">
        <v>675</v>
      </c>
      <c r="D140" s="13">
        <v>1</v>
      </c>
      <c r="E140" s="12" t="s">
        <v>12</v>
      </c>
      <c r="F140" s="22"/>
      <c r="G140" s="22">
        <v>0</v>
      </c>
      <c r="H140" s="22">
        <f t="shared" si="4"/>
        <v>0</v>
      </c>
      <c r="I140" s="22">
        <f t="shared" si="5"/>
        <v>0</v>
      </c>
      <c r="J140" s="52"/>
      <c r="K140" s="56"/>
      <c r="L140" s="52"/>
      <c r="M140" s="52"/>
    </row>
    <row r="141" spans="1:13" x14ac:dyDescent="0.25">
      <c r="A141" s="18">
        <v>140</v>
      </c>
      <c r="B141" s="19" t="s">
        <v>1576</v>
      </c>
      <c r="C141" s="42" t="s">
        <v>676</v>
      </c>
      <c r="D141" s="13">
        <v>1</v>
      </c>
      <c r="E141" s="12" t="s">
        <v>12</v>
      </c>
      <c r="F141" s="22"/>
      <c r="G141" s="22">
        <v>0</v>
      </c>
      <c r="H141" s="22">
        <f t="shared" si="4"/>
        <v>0</v>
      </c>
      <c r="I141" s="22">
        <f t="shared" si="5"/>
        <v>0</v>
      </c>
      <c r="J141" s="52"/>
      <c r="K141" s="56"/>
      <c r="L141" s="52"/>
      <c r="M141" s="52"/>
    </row>
    <row r="142" spans="1:13" x14ac:dyDescent="0.25">
      <c r="A142" s="18">
        <v>141</v>
      </c>
      <c r="B142" s="19" t="s">
        <v>1577</v>
      </c>
      <c r="C142" s="42" t="s">
        <v>677</v>
      </c>
      <c r="D142" s="13">
        <v>1</v>
      </c>
      <c r="E142" s="12" t="s">
        <v>12</v>
      </c>
      <c r="F142" s="22"/>
      <c r="G142" s="22">
        <v>0</v>
      </c>
      <c r="H142" s="22">
        <f t="shared" si="4"/>
        <v>0</v>
      </c>
      <c r="I142" s="22">
        <f t="shared" si="5"/>
        <v>0</v>
      </c>
      <c r="J142" s="52"/>
      <c r="K142" s="56"/>
      <c r="L142" s="52"/>
      <c r="M142" s="52"/>
    </row>
    <row r="143" spans="1:13" x14ac:dyDescent="0.25">
      <c r="A143" s="18">
        <v>142</v>
      </c>
      <c r="B143" s="19" t="s">
        <v>1578</v>
      </c>
      <c r="C143" s="42" t="s">
        <v>678</v>
      </c>
      <c r="D143" s="13">
        <v>1</v>
      </c>
      <c r="E143" s="12" t="s">
        <v>12</v>
      </c>
      <c r="F143" s="22"/>
      <c r="G143" s="22">
        <v>0</v>
      </c>
      <c r="H143" s="22">
        <f t="shared" si="4"/>
        <v>0</v>
      </c>
      <c r="I143" s="22">
        <f t="shared" si="5"/>
        <v>0</v>
      </c>
      <c r="J143" s="52"/>
      <c r="K143" s="56"/>
      <c r="L143" s="52"/>
      <c r="M143" s="52"/>
    </row>
    <row r="144" spans="1:13" x14ac:dyDescent="0.25">
      <c r="A144" s="18">
        <v>143</v>
      </c>
      <c r="B144" s="19" t="s">
        <v>1579</v>
      </c>
      <c r="C144" s="42" t="s">
        <v>600</v>
      </c>
      <c r="D144" s="13">
        <v>1</v>
      </c>
      <c r="E144" s="12" t="s">
        <v>12</v>
      </c>
      <c r="F144" s="22"/>
      <c r="G144" s="22">
        <v>0</v>
      </c>
      <c r="H144" s="22">
        <f t="shared" si="4"/>
        <v>0</v>
      </c>
      <c r="I144" s="22">
        <f t="shared" si="5"/>
        <v>0</v>
      </c>
      <c r="J144" s="52"/>
      <c r="K144" s="56"/>
      <c r="L144" s="52"/>
      <c r="M144" s="52"/>
    </row>
    <row r="145" spans="1:13" x14ac:dyDescent="0.25">
      <c r="A145" s="18">
        <v>144</v>
      </c>
      <c r="B145" s="19" t="s">
        <v>1580</v>
      </c>
      <c r="C145" s="42" t="s">
        <v>679</v>
      </c>
      <c r="D145" s="13">
        <v>1</v>
      </c>
      <c r="E145" s="12" t="s">
        <v>12</v>
      </c>
      <c r="F145" s="22"/>
      <c r="G145" s="22">
        <v>0</v>
      </c>
      <c r="H145" s="22">
        <f t="shared" si="4"/>
        <v>0</v>
      </c>
      <c r="I145" s="22">
        <f t="shared" si="5"/>
        <v>0</v>
      </c>
      <c r="J145" s="52"/>
      <c r="K145" s="56"/>
      <c r="L145" s="52"/>
      <c r="M145" s="52"/>
    </row>
    <row r="146" spans="1:13" x14ac:dyDescent="0.25">
      <c r="A146" s="18">
        <v>145</v>
      </c>
      <c r="B146" s="19" t="s">
        <v>1581</v>
      </c>
      <c r="C146" s="42" t="s">
        <v>601</v>
      </c>
      <c r="D146" s="13">
        <v>1</v>
      </c>
      <c r="E146" s="12" t="s">
        <v>12</v>
      </c>
      <c r="F146" s="22"/>
      <c r="G146" s="22">
        <v>0</v>
      </c>
      <c r="H146" s="22">
        <f t="shared" si="4"/>
        <v>0</v>
      </c>
      <c r="I146" s="22">
        <f t="shared" si="5"/>
        <v>0</v>
      </c>
      <c r="J146" s="52"/>
      <c r="K146" s="56"/>
      <c r="L146" s="52"/>
      <c r="M146" s="52"/>
    </row>
    <row r="147" spans="1:13" x14ac:dyDescent="0.25">
      <c r="A147" s="18">
        <v>146</v>
      </c>
      <c r="B147" s="19" t="s">
        <v>1582</v>
      </c>
      <c r="C147" s="42" t="s">
        <v>680</v>
      </c>
      <c r="D147" s="13">
        <v>1</v>
      </c>
      <c r="E147" s="12" t="s">
        <v>12</v>
      </c>
      <c r="F147" s="22"/>
      <c r="G147" s="22">
        <v>0</v>
      </c>
      <c r="H147" s="22">
        <f t="shared" si="4"/>
        <v>0</v>
      </c>
      <c r="I147" s="22">
        <f t="shared" si="5"/>
        <v>0</v>
      </c>
      <c r="J147" s="52"/>
      <c r="K147" s="56"/>
      <c r="L147" s="52"/>
      <c r="M147" s="52"/>
    </row>
    <row r="148" spans="1:13" x14ac:dyDescent="0.25">
      <c r="A148" s="18">
        <v>147</v>
      </c>
      <c r="B148" s="19" t="s">
        <v>1583</v>
      </c>
      <c r="C148" s="42" t="s">
        <v>681</v>
      </c>
      <c r="D148" s="13">
        <v>1</v>
      </c>
      <c r="E148" s="12" t="s">
        <v>12</v>
      </c>
      <c r="F148" s="22"/>
      <c r="G148" s="22">
        <v>0</v>
      </c>
      <c r="H148" s="22">
        <f t="shared" si="4"/>
        <v>0</v>
      </c>
      <c r="I148" s="22">
        <f t="shared" si="5"/>
        <v>0</v>
      </c>
      <c r="J148" s="52"/>
      <c r="K148" s="56"/>
      <c r="L148" s="52"/>
      <c r="M148" s="52"/>
    </row>
    <row r="149" spans="1:13" x14ac:dyDescent="0.25">
      <c r="A149" s="18">
        <v>148</v>
      </c>
      <c r="B149" s="19" t="s">
        <v>1584</v>
      </c>
      <c r="C149" s="42" t="s">
        <v>646</v>
      </c>
      <c r="D149" s="13">
        <v>1</v>
      </c>
      <c r="E149" s="12" t="s">
        <v>12</v>
      </c>
      <c r="F149" s="22"/>
      <c r="G149" s="22">
        <v>0</v>
      </c>
      <c r="H149" s="22">
        <f t="shared" si="4"/>
        <v>0</v>
      </c>
      <c r="I149" s="22">
        <f t="shared" si="5"/>
        <v>0</v>
      </c>
      <c r="J149" s="52"/>
      <c r="K149" s="56"/>
      <c r="L149" s="52"/>
      <c r="M149" s="52"/>
    </row>
    <row r="150" spans="1:13" x14ac:dyDescent="0.25">
      <c r="A150" s="18">
        <v>149</v>
      </c>
      <c r="B150" s="19" t="s">
        <v>1585</v>
      </c>
      <c r="C150" s="42" t="s">
        <v>682</v>
      </c>
      <c r="D150" s="13">
        <v>1</v>
      </c>
      <c r="E150" s="12" t="s">
        <v>12</v>
      </c>
      <c r="F150" s="22"/>
      <c r="G150" s="22">
        <v>0</v>
      </c>
      <c r="H150" s="22">
        <f t="shared" si="4"/>
        <v>0</v>
      </c>
      <c r="I150" s="22">
        <f t="shared" si="5"/>
        <v>0</v>
      </c>
      <c r="J150" s="52"/>
      <c r="K150" s="56"/>
      <c r="L150" s="52"/>
      <c r="M150" s="52"/>
    </row>
    <row r="151" spans="1:13" x14ac:dyDescent="0.25">
      <c r="A151" s="18">
        <v>150</v>
      </c>
      <c r="B151" s="19" t="s">
        <v>1586</v>
      </c>
      <c r="C151" s="42" t="s">
        <v>682</v>
      </c>
      <c r="D151" s="13">
        <v>1</v>
      </c>
      <c r="E151" s="12" t="s">
        <v>12</v>
      </c>
      <c r="F151" s="22"/>
      <c r="G151" s="22">
        <v>0</v>
      </c>
      <c r="H151" s="22">
        <f t="shared" si="4"/>
        <v>0</v>
      </c>
      <c r="I151" s="22">
        <f t="shared" si="5"/>
        <v>0</v>
      </c>
      <c r="J151" s="52"/>
      <c r="K151" s="56"/>
      <c r="L151" s="52"/>
      <c r="M151" s="52"/>
    </row>
    <row r="152" spans="1:13" x14ac:dyDescent="0.25">
      <c r="A152" s="18">
        <v>151</v>
      </c>
      <c r="B152" s="19" t="s">
        <v>1587</v>
      </c>
      <c r="C152" s="42" t="s">
        <v>650</v>
      </c>
      <c r="D152" s="13">
        <v>1</v>
      </c>
      <c r="E152" s="12" t="s">
        <v>12</v>
      </c>
      <c r="F152" s="22"/>
      <c r="G152" s="22">
        <v>0</v>
      </c>
      <c r="H152" s="22">
        <f t="shared" si="4"/>
        <v>0</v>
      </c>
      <c r="I152" s="22">
        <f t="shared" si="5"/>
        <v>0</v>
      </c>
      <c r="J152" s="52"/>
      <c r="K152" s="56"/>
      <c r="L152" s="52"/>
      <c r="M152" s="52"/>
    </row>
    <row r="153" spans="1:13" x14ac:dyDescent="0.25">
      <c r="A153" s="18">
        <v>152</v>
      </c>
      <c r="B153" s="19" t="s">
        <v>1588</v>
      </c>
      <c r="C153" s="42" t="s">
        <v>650</v>
      </c>
      <c r="D153" s="13">
        <v>1</v>
      </c>
      <c r="E153" s="12" t="s">
        <v>12</v>
      </c>
      <c r="F153" s="22"/>
      <c r="G153" s="22">
        <v>0</v>
      </c>
      <c r="H153" s="22">
        <f t="shared" si="4"/>
        <v>0</v>
      </c>
      <c r="I153" s="22">
        <f t="shared" si="5"/>
        <v>0</v>
      </c>
      <c r="J153" s="52"/>
      <c r="K153" s="56"/>
      <c r="L153" s="52"/>
      <c r="M153" s="52"/>
    </row>
    <row r="154" spans="1:13" x14ac:dyDescent="0.25">
      <c r="A154" s="18">
        <v>153</v>
      </c>
      <c r="B154" s="19" t="s">
        <v>1589</v>
      </c>
      <c r="C154" s="42" t="s">
        <v>683</v>
      </c>
      <c r="D154" s="13">
        <v>1</v>
      </c>
      <c r="E154" s="12" t="s">
        <v>12</v>
      </c>
      <c r="F154" s="22"/>
      <c r="G154" s="22">
        <v>0</v>
      </c>
      <c r="H154" s="22">
        <f t="shared" si="4"/>
        <v>0</v>
      </c>
      <c r="I154" s="22">
        <f t="shared" si="5"/>
        <v>0</v>
      </c>
      <c r="J154" s="52"/>
      <c r="K154" s="56"/>
      <c r="L154" s="52"/>
      <c r="M154" s="52"/>
    </row>
    <row r="155" spans="1:13" x14ac:dyDescent="0.25">
      <c r="A155" s="18">
        <v>154</v>
      </c>
      <c r="B155" s="19" t="s">
        <v>1590</v>
      </c>
      <c r="C155" s="42" t="s">
        <v>651</v>
      </c>
      <c r="D155" s="13">
        <v>1</v>
      </c>
      <c r="E155" s="12" t="s">
        <v>12</v>
      </c>
      <c r="F155" s="22"/>
      <c r="G155" s="22">
        <v>0</v>
      </c>
      <c r="H155" s="22">
        <f t="shared" si="4"/>
        <v>0</v>
      </c>
      <c r="I155" s="22">
        <f t="shared" si="5"/>
        <v>0</v>
      </c>
      <c r="J155" s="52"/>
      <c r="K155" s="56"/>
      <c r="L155" s="52"/>
      <c r="M155" s="52"/>
    </row>
    <row r="156" spans="1:13" x14ac:dyDescent="0.25">
      <c r="A156" s="18">
        <v>155</v>
      </c>
      <c r="B156" s="19" t="s">
        <v>1591</v>
      </c>
      <c r="C156" s="42" t="s">
        <v>651</v>
      </c>
      <c r="D156" s="13">
        <v>1</v>
      </c>
      <c r="E156" s="12" t="s">
        <v>12</v>
      </c>
      <c r="F156" s="22"/>
      <c r="G156" s="22">
        <v>0</v>
      </c>
      <c r="H156" s="22">
        <f t="shared" si="4"/>
        <v>0</v>
      </c>
      <c r="I156" s="22">
        <f t="shared" si="5"/>
        <v>0</v>
      </c>
      <c r="J156" s="52"/>
      <c r="K156" s="56"/>
      <c r="L156" s="52"/>
      <c r="M156" s="52"/>
    </row>
    <row r="157" spans="1:13" x14ac:dyDescent="0.25">
      <c r="A157" s="18">
        <v>156</v>
      </c>
      <c r="B157" s="19" t="s">
        <v>1592</v>
      </c>
      <c r="C157" s="42" t="s">
        <v>603</v>
      </c>
      <c r="D157" s="13">
        <v>1</v>
      </c>
      <c r="E157" s="12" t="s">
        <v>12</v>
      </c>
      <c r="F157" s="22"/>
      <c r="G157" s="22">
        <v>0</v>
      </c>
      <c r="H157" s="22">
        <f t="shared" si="4"/>
        <v>0</v>
      </c>
      <c r="I157" s="22">
        <f t="shared" si="5"/>
        <v>0</v>
      </c>
      <c r="J157" s="52"/>
      <c r="K157" s="56"/>
      <c r="L157" s="52"/>
      <c r="M157" s="52"/>
    </row>
    <row r="158" spans="1:13" x14ac:dyDescent="0.25">
      <c r="A158" s="18">
        <v>157</v>
      </c>
      <c r="B158" s="19" t="s">
        <v>1593</v>
      </c>
      <c r="C158" s="42" t="s">
        <v>603</v>
      </c>
      <c r="D158" s="13">
        <v>1</v>
      </c>
      <c r="E158" s="12" t="s">
        <v>12</v>
      </c>
      <c r="F158" s="22"/>
      <c r="G158" s="22">
        <v>0</v>
      </c>
      <c r="H158" s="22">
        <f t="shared" si="4"/>
        <v>0</v>
      </c>
      <c r="I158" s="22">
        <f t="shared" si="5"/>
        <v>0</v>
      </c>
      <c r="J158" s="52"/>
      <c r="K158" s="56"/>
      <c r="L158" s="52"/>
      <c r="M158" s="52"/>
    </row>
    <row r="159" spans="1:13" x14ac:dyDescent="0.25">
      <c r="A159" s="18">
        <v>158</v>
      </c>
      <c r="B159" s="19" t="s">
        <v>1594</v>
      </c>
      <c r="C159" s="42" t="s">
        <v>684</v>
      </c>
      <c r="D159" s="13">
        <v>1</v>
      </c>
      <c r="E159" s="12" t="s">
        <v>12</v>
      </c>
      <c r="F159" s="22"/>
      <c r="G159" s="22">
        <v>0</v>
      </c>
      <c r="H159" s="22">
        <f t="shared" si="4"/>
        <v>0</v>
      </c>
      <c r="I159" s="22">
        <f t="shared" si="5"/>
        <v>0</v>
      </c>
      <c r="J159" s="52"/>
      <c r="K159" s="56"/>
      <c r="L159" s="52"/>
      <c r="M159" s="52"/>
    </row>
    <row r="160" spans="1:13" x14ac:dyDescent="0.25">
      <c r="A160" s="18">
        <v>159</v>
      </c>
      <c r="B160" s="19" t="s">
        <v>1595</v>
      </c>
      <c r="C160" s="42" t="s">
        <v>685</v>
      </c>
      <c r="D160" s="13">
        <v>1</v>
      </c>
      <c r="E160" s="12" t="s">
        <v>12</v>
      </c>
      <c r="F160" s="22"/>
      <c r="G160" s="22">
        <v>0</v>
      </c>
      <c r="H160" s="22">
        <f t="shared" si="4"/>
        <v>0</v>
      </c>
      <c r="I160" s="22">
        <f t="shared" si="5"/>
        <v>0</v>
      </c>
      <c r="J160" s="52"/>
      <c r="K160" s="56"/>
      <c r="L160" s="52"/>
      <c r="M160" s="52"/>
    </row>
    <row r="161" spans="1:13" x14ac:dyDescent="0.25">
      <c r="A161" s="18">
        <v>160</v>
      </c>
      <c r="B161" s="19" t="s">
        <v>1596</v>
      </c>
      <c r="C161" s="42" t="s">
        <v>686</v>
      </c>
      <c r="D161" s="13">
        <v>1</v>
      </c>
      <c r="E161" s="12" t="s">
        <v>12</v>
      </c>
      <c r="F161" s="22"/>
      <c r="G161" s="22">
        <v>0</v>
      </c>
      <c r="H161" s="22">
        <f t="shared" si="4"/>
        <v>0</v>
      </c>
      <c r="I161" s="22">
        <f t="shared" si="5"/>
        <v>0</v>
      </c>
      <c r="J161" s="52"/>
      <c r="K161" s="56"/>
      <c r="L161" s="52"/>
      <c r="M161" s="52"/>
    </row>
    <row r="162" spans="1:13" x14ac:dyDescent="0.25">
      <c r="A162" s="18">
        <v>161</v>
      </c>
      <c r="B162" s="19" t="s">
        <v>1597</v>
      </c>
      <c r="C162" s="42" t="s">
        <v>687</v>
      </c>
      <c r="D162" s="13">
        <v>1</v>
      </c>
      <c r="E162" s="12" t="s">
        <v>12</v>
      </c>
      <c r="F162" s="22"/>
      <c r="G162" s="22">
        <v>0</v>
      </c>
      <c r="H162" s="22">
        <f t="shared" si="4"/>
        <v>0</v>
      </c>
      <c r="I162" s="22">
        <f t="shared" si="5"/>
        <v>0</v>
      </c>
      <c r="J162" s="52"/>
      <c r="K162" s="56"/>
      <c r="L162" s="52"/>
      <c r="M162" s="52"/>
    </row>
    <row r="163" spans="1:13" x14ac:dyDescent="0.25">
      <c r="A163" s="18">
        <v>162</v>
      </c>
      <c r="B163" s="19" t="s">
        <v>1598</v>
      </c>
      <c r="C163" s="42" t="s">
        <v>658</v>
      </c>
      <c r="D163" s="13">
        <v>1</v>
      </c>
      <c r="E163" s="12" t="s">
        <v>12</v>
      </c>
      <c r="F163" s="22"/>
      <c r="G163" s="22">
        <v>0</v>
      </c>
      <c r="H163" s="22">
        <f t="shared" si="4"/>
        <v>0</v>
      </c>
      <c r="I163" s="22">
        <f t="shared" si="5"/>
        <v>0</v>
      </c>
      <c r="J163" s="52"/>
      <c r="K163" s="56"/>
      <c r="L163" s="52"/>
      <c r="M163" s="52"/>
    </row>
    <row r="164" spans="1:13" x14ac:dyDescent="0.25">
      <c r="A164" s="18">
        <v>163</v>
      </c>
      <c r="B164" s="19" t="s">
        <v>1599</v>
      </c>
      <c r="C164" s="42" t="s">
        <v>658</v>
      </c>
      <c r="D164" s="13">
        <v>1</v>
      </c>
      <c r="E164" s="12" t="s">
        <v>12</v>
      </c>
      <c r="F164" s="22"/>
      <c r="G164" s="22">
        <v>0</v>
      </c>
      <c r="H164" s="22">
        <f t="shared" si="4"/>
        <v>0</v>
      </c>
      <c r="I164" s="22">
        <f t="shared" si="5"/>
        <v>0</v>
      </c>
      <c r="J164" s="52"/>
      <c r="K164" s="56"/>
      <c r="L164" s="52"/>
      <c r="M164" s="52"/>
    </row>
    <row r="165" spans="1:13" x14ac:dyDescent="0.25">
      <c r="A165" s="18">
        <v>164</v>
      </c>
      <c r="B165" s="19" t="s">
        <v>1600</v>
      </c>
      <c r="C165" s="42" t="s">
        <v>688</v>
      </c>
      <c r="D165" s="13">
        <v>1</v>
      </c>
      <c r="E165" s="12" t="s">
        <v>12</v>
      </c>
      <c r="F165" s="22"/>
      <c r="G165" s="22">
        <v>0</v>
      </c>
      <c r="H165" s="22">
        <f t="shared" si="4"/>
        <v>0</v>
      </c>
      <c r="I165" s="22">
        <f t="shared" si="5"/>
        <v>0</v>
      </c>
      <c r="J165" s="52"/>
      <c r="K165" s="56"/>
      <c r="L165" s="52"/>
      <c r="M165" s="52"/>
    </row>
    <row r="166" spans="1:13" x14ac:dyDescent="0.25">
      <c r="A166" s="18">
        <v>165</v>
      </c>
      <c r="B166" s="19" t="s">
        <v>1601</v>
      </c>
      <c r="C166" s="42" t="s">
        <v>688</v>
      </c>
      <c r="D166" s="13">
        <v>1</v>
      </c>
      <c r="E166" s="12" t="s">
        <v>12</v>
      </c>
      <c r="F166" s="22"/>
      <c r="G166" s="22">
        <v>0</v>
      </c>
      <c r="H166" s="22">
        <f t="shared" si="4"/>
        <v>0</v>
      </c>
      <c r="I166" s="22">
        <f t="shared" si="5"/>
        <v>0</v>
      </c>
      <c r="J166" s="52"/>
      <c r="K166" s="56"/>
      <c r="L166" s="52"/>
      <c r="M166" s="52"/>
    </row>
    <row r="167" spans="1:13" x14ac:dyDescent="0.25">
      <c r="A167" s="18">
        <v>166</v>
      </c>
      <c r="B167" s="19" t="s">
        <v>1602</v>
      </c>
      <c r="C167" s="42" t="s">
        <v>660</v>
      </c>
      <c r="D167" s="13">
        <v>1</v>
      </c>
      <c r="E167" s="12" t="s">
        <v>12</v>
      </c>
      <c r="F167" s="22"/>
      <c r="G167" s="22">
        <v>0</v>
      </c>
      <c r="H167" s="22">
        <f t="shared" si="4"/>
        <v>0</v>
      </c>
      <c r="I167" s="22">
        <f t="shared" si="5"/>
        <v>0</v>
      </c>
      <c r="J167" s="52"/>
      <c r="K167" s="56"/>
      <c r="L167" s="52"/>
      <c r="M167" s="52"/>
    </row>
    <row r="168" spans="1:13" x14ac:dyDescent="0.25">
      <c r="A168" s="18">
        <v>167</v>
      </c>
      <c r="B168" s="19" t="s">
        <v>1603</v>
      </c>
      <c r="C168" s="42" t="s">
        <v>689</v>
      </c>
      <c r="D168" s="13">
        <v>1</v>
      </c>
      <c r="E168" s="12" t="s">
        <v>12</v>
      </c>
      <c r="F168" s="22"/>
      <c r="G168" s="22">
        <v>0</v>
      </c>
      <c r="H168" s="22">
        <f t="shared" si="4"/>
        <v>0</v>
      </c>
      <c r="I168" s="22">
        <f t="shared" si="5"/>
        <v>0</v>
      </c>
      <c r="J168" s="52"/>
      <c r="K168" s="56"/>
      <c r="L168" s="52"/>
      <c r="M168" s="52"/>
    </row>
    <row r="169" spans="1:13" x14ac:dyDescent="0.25">
      <c r="A169" s="18">
        <v>168</v>
      </c>
      <c r="B169" s="19" t="s">
        <v>1604</v>
      </c>
      <c r="C169" s="42" t="s">
        <v>689</v>
      </c>
      <c r="D169" s="13">
        <v>1</v>
      </c>
      <c r="E169" s="12" t="s">
        <v>12</v>
      </c>
      <c r="F169" s="22"/>
      <c r="G169" s="22">
        <v>0</v>
      </c>
      <c r="H169" s="22">
        <f t="shared" si="4"/>
        <v>0</v>
      </c>
      <c r="I169" s="22">
        <f t="shared" si="5"/>
        <v>0</v>
      </c>
      <c r="J169" s="52"/>
      <c r="K169" s="56"/>
      <c r="L169" s="52"/>
      <c r="M169" s="52"/>
    </row>
    <row r="170" spans="1:13" x14ac:dyDescent="0.25">
      <c r="A170" s="18">
        <v>169</v>
      </c>
      <c r="B170" s="19" t="s">
        <v>1605</v>
      </c>
      <c r="C170" s="42" t="s">
        <v>690</v>
      </c>
      <c r="D170" s="13">
        <v>1</v>
      </c>
      <c r="E170" s="12" t="s">
        <v>12</v>
      </c>
      <c r="F170" s="22"/>
      <c r="G170" s="22">
        <v>0</v>
      </c>
      <c r="H170" s="22">
        <f t="shared" si="4"/>
        <v>0</v>
      </c>
      <c r="I170" s="22">
        <f t="shared" si="5"/>
        <v>0</v>
      </c>
      <c r="J170" s="52"/>
      <c r="K170" s="56"/>
      <c r="L170" s="52"/>
      <c r="M170" s="52"/>
    </row>
    <row r="171" spans="1:13" x14ac:dyDescent="0.25">
      <c r="A171" s="18">
        <v>170</v>
      </c>
      <c r="B171" s="19" t="s">
        <v>1606</v>
      </c>
      <c r="C171" s="42" t="s">
        <v>691</v>
      </c>
      <c r="D171" s="13">
        <v>1</v>
      </c>
      <c r="E171" s="12" t="s">
        <v>12</v>
      </c>
      <c r="F171" s="22"/>
      <c r="G171" s="22">
        <v>0</v>
      </c>
      <c r="H171" s="22">
        <f t="shared" si="4"/>
        <v>0</v>
      </c>
      <c r="I171" s="22">
        <f t="shared" si="5"/>
        <v>0</v>
      </c>
      <c r="J171" s="52"/>
      <c r="K171" s="56"/>
      <c r="L171" s="52"/>
      <c r="M171" s="52"/>
    </row>
    <row r="172" spans="1:13" x14ac:dyDescent="0.25">
      <c r="A172" s="18">
        <v>171</v>
      </c>
      <c r="B172" s="19" t="s">
        <v>1607</v>
      </c>
      <c r="C172" s="42" t="s">
        <v>692</v>
      </c>
      <c r="D172" s="13">
        <v>1</v>
      </c>
      <c r="E172" s="12" t="s">
        <v>12</v>
      </c>
      <c r="F172" s="22"/>
      <c r="G172" s="22">
        <v>0</v>
      </c>
      <c r="H172" s="22">
        <f t="shared" si="4"/>
        <v>0</v>
      </c>
      <c r="I172" s="22">
        <f t="shared" si="5"/>
        <v>0</v>
      </c>
      <c r="J172" s="52"/>
      <c r="K172" s="56"/>
      <c r="L172" s="52"/>
      <c r="M172" s="52"/>
    </row>
    <row r="173" spans="1:13" x14ac:dyDescent="0.25">
      <c r="A173" s="18">
        <v>172</v>
      </c>
      <c r="B173" s="19" t="s">
        <v>1608</v>
      </c>
      <c r="C173" s="42" t="s">
        <v>692</v>
      </c>
      <c r="D173" s="13">
        <v>1</v>
      </c>
      <c r="E173" s="12" t="s">
        <v>12</v>
      </c>
      <c r="F173" s="22"/>
      <c r="G173" s="22">
        <v>0</v>
      </c>
      <c r="H173" s="22">
        <f t="shared" si="4"/>
        <v>0</v>
      </c>
      <c r="I173" s="22">
        <f t="shared" si="5"/>
        <v>0</v>
      </c>
      <c r="J173" s="52"/>
      <c r="K173" s="56"/>
      <c r="L173" s="52"/>
      <c r="M173" s="52"/>
    </row>
    <row r="174" spans="1:13" x14ac:dyDescent="0.25">
      <c r="A174" s="18">
        <v>173</v>
      </c>
      <c r="B174" s="19" t="s">
        <v>1609</v>
      </c>
      <c r="C174" s="42" t="s">
        <v>693</v>
      </c>
      <c r="D174" s="13">
        <v>1</v>
      </c>
      <c r="E174" s="12" t="s">
        <v>12</v>
      </c>
      <c r="F174" s="22"/>
      <c r="G174" s="22">
        <v>0</v>
      </c>
      <c r="H174" s="22">
        <f t="shared" si="4"/>
        <v>0</v>
      </c>
      <c r="I174" s="22">
        <f t="shared" si="5"/>
        <v>0</v>
      </c>
      <c r="J174" s="52"/>
      <c r="K174" s="56"/>
      <c r="L174" s="52"/>
      <c r="M174" s="52"/>
    </row>
    <row r="175" spans="1:13" x14ac:dyDescent="0.25">
      <c r="A175" s="18">
        <v>174</v>
      </c>
      <c r="B175" s="19" t="s">
        <v>1610</v>
      </c>
      <c r="C175" s="42" t="s">
        <v>694</v>
      </c>
      <c r="D175" s="13">
        <v>1</v>
      </c>
      <c r="E175" s="12" t="s">
        <v>12</v>
      </c>
      <c r="F175" s="22"/>
      <c r="G175" s="22">
        <v>0</v>
      </c>
      <c r="H175" s="22">
        <f t="shared" si="4"/>
        <v>0</v>
      </c>
      <c r="I175" s="22">
        <f t="shared" si="5"/>
        <v>0</v>
      </c>
      <c r="J175" s="52"/>
      <c r="K175" s="56"/>
      <c r="L175" s="52"/>
      <c r="M175" s="52"/>
    </row>
    <row r="176" spans="1:13" x14ac:dyDescent="0.25">
      <c r="A176" s="18">
        <v>175</v>
      </c>
      <c r="B176" s="19" t="s">
        <v>1611</v>
      </c>
      <c r="C176" s="42" t="s">
        <v>695</v>
      </c>
      <c r="D176" s="13">
        <v>1</v>
      </c>
      <c r="E176" s="12" t="s">
        <v>12</v>
      </c>
      <c r="F176" s="22"/>
      <c r="G176" s="22">
        <v>0</v>
      </c>
      <c r="H176" s="22">
        <f t="shared" si="4"/>
        <v>0</v>
      </c>
      <c r="I176" s="22">
        <f t="shared" si="5"/>
        <v>0</v>
      </c>
      <c r="J176" s="52"/>
      <c r="K176" s="56"/>
      <c r="L176" s="52"/>
      <c r="M176" s="52"/>
    </row>
    <row r="177" spans="1:13" x14ac:dyDescent="0.25">
      <c r="A177" s="18">
        <v>176</v>
      </c>
      <c r="B177" s="19" t="s">
        <v>1612</v>
      </c>
      <c r="C177" s="42" t="s">
        <v>696</v>
      </c>
      <c r="D177" s="13">
        <v>1</v>
      </c>
      <c r="E177" s="12" t="s">
        <v>12</v>
      </c>
      <c r="F177" s="22"/>
      <c r="G177" s="22">
        <v>0</v>
      </c>
      <c r="H177" s="22">
        <f t="shared" si="4"/>
        <v>0</v>
      </c>
      <c r="I177" s="22">
        <f t="shared" si="5"/>
        <v>0</v>
      </c>
      <c r="J177" s="52"/>
      <c r="K177" s="56"/>
      <c r="L177" s="52"/>
      <c r="M177" s="52"/>
    </row>
    <row r="178" spans="1:13" x14ac:dyDescent="0.25">
      <c r="A178" s="18">
        <v>177</v>
      </c>
      <c r="B178" s="19" t="s">
        <v>1613</v>
      </c>
      <c r="C178" s="42" t="s">
        <v>697</v>
      </c>
      <c r="D178" s="13">
        <v>1</v>
      </c>
      <c r="E178" s="12" t="s">
        <v>12</v>
      </c>
      <c r="F178" s="22"/>
      <c r="G178" s="22">
        <v>0</v>
      </c>
      <c r="H178" s="22">
        <f t="shared" si="4"/>
        <v>0</v>
      </c>
      <c r="I178" s="22">
        <f t="shared" si="5"/>
        <v>0</v>
      </c>
      <c r="J178" s="52"/>
      <c r="K178" s="56"/>
      <c r="L178" s="52"/>
      <c r="M178" s="52"/>
    </row>
    <row r="179" spans="1:13" x14ac:dyDescent="0.25">
      <c r="A179" s="18">
        <v>178</v>
      </c>
      <c r="B179" s="19" t="s">
        <v>1614</v>
      </c>
      <c r="C179" s="42" t="s">
        <v>698</v>
      </c>
      <c r="D179" s="13">
        <v>1</v>
      </c>
      <c r="E179" s="12" t="s">
        <v>12</v>
      </c>
      <c r="F179" s="22"/>
      <c r="G179" s="22">
        <v>0</v>
      </c>
      <c r="H179" s="22">
        <f t="shared" si="4"/>
        <v>0</v>
      </c>
      <c r="I179" s="22">
        <f t="shared" si="5"/>
        <v>0</v>
      </c>
      <c r="J179" s="52"/>
      <c r="K179" s="56"/>
      <c r="L179" s="52"/>
      <c r="M179" s="52"/>
    </row>
    <row r="180" spans="1:13" x14ac:dyDescent="0.25">
      <c r="A180" s="18">
        <v>179</v>
      </c>
      <c r="B180" s="19" t="s">
        <v>1615</v>
      </c>
      <c r="C180" s="42" t="s">
        <v>699</v>
      </c>
      <c r="D180" s="13">
        <v>1</v>
      </c>
      <c r="E180" s="12" t="s">
        <v>12</v>
      </c>
      <c r="F180" s="22"/>
      <c r="G180" s="22">
        <v>0</v>
      </c>
      <c r="H180" s="22">
        <f t="shared" si="4"/>
        <v>0</v>
      </c>
      <c r="I180" s="22">
        <f t="shared" si="5"/>
        <v>0</v>
      </c>
      <c r="J180" s="52"/>
      <c r="K180" s="56"/>
      <c r="L180" s="52"/>
      <c r="M180" s="52"/>
    </row>
    <row r="181" spans="1:13" x14ac:dyDescent="0.25">
      <c r="A181" s="18">
        <v>180</v>
      </c>
      <c r="B181" s="19" t="s">
        <v>1616</v>
      </c>
      <c r="C181" s="42" t="s">
        <v>661</v>
      </c>
      <c r="D181" s="13">
        <v>1</v>
      </c>
      <c r="E181" s="12" t="s">
        <v>12</v>
      </c>
      <c r="F181" s="22"/>
      <c r="G181" s="22">
        <v>0</v>
      </c>
      <c r="H181" s="22">
        <f t="shared" si="4"/>
        <v>0</v>
      </c>
      <c r="I181" s="22">
        <f t="shared" si="5"/>
        <v>0</v>
      </c>
      <c r="J181" s="52"/>
      <c r="K181" s="56"/>
      <c r="L181" s="52"/>
      <c r="M181" s="52"/>
    </row>
    <row r="182" spans="1:13" x14ac:dyDescent="0.25">
      <c r="A182" s="18">
        <v>181</v>
      </c>
      <c r="B182" s="19" t="s">
        <v>1617</v>
      </c>
      <c r="C182" s="42" t="s">
        <v>662</v>
      </c>
      <c r="D182" s="13">
        <v>1</v>
      </c>
      <c r="E182" s="12" t="s">
        <v>12</v>
      </c>
      <c r="F182" s="22"/>
      <c r="G182" s="22">
        <v>0</v>
      </c>
      <c r="H182" s="22">
        <f t="shared" si="4"/>
        <v>0</v>
      </c>
      <c r="I182" s="22">
        <f t="shared" si="5"/>
        <v>0</v>
      </c>
      <c r="J182" s="52"/>
      <c r="K182" s="56"/>
      <c r="L182" s="52"/>
      <c r="M182" s="52"/>
    </row>
    <row r="183" spans="1:13" x14ac:dyDescent="0.25">
      <c r="A183" s="18">
        <v>182</v>
      </c>
      <c r="B183" s="19" t="s">
        <v>1618</v>
      </c>
      <c r="C183" s="42" t="s">
        <v>664</v>
      </c>
      <c r="D183" s="13">
        <v>1</v>
      </c>
      <c r="E183" s="12" t="s">
        <v>12</v>
      </c>
      <c r="F183" s="22"/>
      <c r="G183" s="22">
        <v>0</v>
      </c>
      <c r="H183" s="22">
        <f t="shared" si="4"/>
        <v>0</v>
      </c>
      <c r="I183" s="22">
        <f t="shared" si="5"/>
        <v>0</v>
      </c>
      <c r="J183" s="52"/>
      <c r="K183" s="56"/>
      <c r="L183" s="52"/>
      <c r="M183" s="52"/>
    </row>
    <row r="184" spans="1:13" x14ac:dyDescent="0.25">
      <c r="A184" s="18">
        <v>183</v>
      </c>
      <c r="B184" s="19" t="s">
        <v>1619</v>
      </c>
      <c r="C184" s="42" t="s">
        <v>665</v>
      </c>
      <c r="D184" s="13">
        <v>1</v>
      </c>
      <c r="E184" s="12" t="s">
        <v>12</v>
      </c>
      <c r="F184" s="22"/>
      <c r="G184" s="22">
        <v>0</v>
      </c>
      <c r="H184" s="22">
        <f t="shared" si="4"/>
        <v>0</v>
      </c>
      <c r="I184" s="22">
        <f t="shared" si="5"/>
        <v>0</v>
      </c>
      <c r="J184" s="52"/>
      <c r="K184" s="56"/>
      <c r="L184" s="52"/>
      <c r="M184" s="52"/>
    </row>
    <row r="185" spans="1:13" x14ac:dyDescent="0.25">
      <c r="A185" s="18">
        <v>184</v>
      </c>
      <c r="B185" s="19" t="s">
        <v>1620</v>
      </c>
      <c r="C185" s="42" t="s">
        <v>616</v>
      </c>
      <c r="D185" s="13">
        <v>1</v>
      </c>
      <c r="E185" s="12" t="s">
        <v>12</v>
      </c>
      <c r="F185" s="22"/>
      <c r="G185" s="22">
        <v>0</v>
      </c>
      <c r="H185" s="22">
        <f t="shared" si="4"/>
        <v>0</v>
      </c>
      <c r="I185" s="22">
        <f t="shared" si="5"/>
        <v>0</v>
      </c>
      <c r="J185" s="52"/>
      <c r="K185" s="56"/>
      <c r="L185" s="52"/>
      <c r="M185" s="52"/>
    </row>
    <row r="186" spans="1:13" x14ac:dyDescent="0.25">
      <c r="A186" s="18">
        <v>185</v>
      </c>
      <c r="B186" s="19" t="s">
        <v>1621</v>
      </c>
      <c r="C186" s="42" t="s">
        <v>617</v>
      </c>
      <c r="D186" s="13">
        <v>1</v>
      </c>
      <c r="E186" s="12" t="s">
        <v>12</v>
      </c>
      <c r="F186" s="22"/>
      <c r="G186" s="22">
        <v>0</v>
      </c>
      <c r="H186" s="22">
        <f t="shared" si="4"/>
        <v>0</v>
      </c>
      <c r="I186" s="22">
        <f t="shared" si="5"/>
        <v>0</v>
      </c>
      <c r="J186" s="52"/>
      <c r="K186" s="56"/>
      <c r="L186" s="52"/>
      <c r="M186" s="52"/>
    </row>
    <row r="187" spans="1:13" x14ac:dyDescent="0.25">
      <c r="A187" s="18">
        <v>186</v>
      </c>
      <c r="B187" s="19" t="s">
        <v>1622</v>
      </c>
      <c r="C187" s="42" t="s">
        <v>700</v>
      </c>
      <c r="D187" s="13">
        <v>1</v>
      </c>
      <c r="E187" s="12" t="s">
        <v>12</v>
      </c>
      <c r="F187" s="22"/>
      <c r="G187" s="22">
        <v>0</v>
      </c>
      <c r="H187" s="22">
        <f t="shared" si="4"/>
        <v>0</v>
      </c>
      <c r="I187" s="22">
        <f t="shared" si="5"/>
        <v>0</v>
      </c>
      <c r="J187" s="52"/>
      <c r="K187" s="56"/>
      <c r="L187" s="52"/>
      <c r="M187" s="52"/>
    </row>
    <row r="188" spans="1:13" x14ac:dyDescent="0.25">
      <c r="A188" s="18">
        <v>187</v>
      </c>
      <c r="B188" s="19" t="s">
        <v>1623</v>
      </c>
      <c r="C188" s="42" t="s">
        <v>618</v>
      </c>
      <c r="D188" s="13">
        <v>1</v>
      </c>
      <c r="E188" s="12" t="s">
        <v>12</v>
      </c>
      <c r="F188" s="22"/>
      <c r="G188" s="22">
        <v>0</v>
      </c>
      <c r="H188" s="22">
        <f t="shared" si="4"/>
        <v>0</v>
      </c>
      <c r="I188" s="22">
        <f t="shared" si="5"/>
        <v>0</v>
      </c>
      <c r="J188" s="52"/>
      <c r="K188" s="56"/>
      <c r="L188" s="52"/>
      <c r="M188" s="52"/>
    </row>
    <row r="189" spans="1:13" x14ac:dyDescent="0.25">
      <c r="A189" s="18">
        <v>188</v>
      </c>
      <c r="B189" s="19" t="s">
        <v>1624</v>
      </c>
      <c r="C189" s="42" t="s">
        <v>619</v>
      </c>
      <c r="D189" s="13">
        <v>1</v>
      </c>
      <c r="E189" s="12" t="s">
        <v>12</v>
      </c>
      <c r="F189" s="22"/>
      <c r="G189" s="22">
        <v>0</v>
      </c>
      <c r="H189" s="22">
        <f t="shared" si="4"/>
        <v>0</v>
      </c>
      <c r="I189" s="22">
        <f t="shared" si="5"/>
        <v>0</v>
      </c>
      <c r="J189" s="52"/>
      <c r="K189" s="56"/>
      <c r="L189" s="52"/>
      <c r="M189" s="52"/>
    </row>
    <row r="190" spans="1:13" x14ac:dyDescent="0.25">
      <c r="A190" s="18">
        <v>189</v>
      </c>
      <c r="B190" s="19" t="s">
        <v>1625</v>
      </c>
      <c r="C190" s="42" t="s">
        <v>620</v>
      </c>
      <c r="D190" s="13">
        <v>1</v>
      </c>
      <c r="E190" s="12" t="s">
        <v>12</v>
      </c>
      <c r="F190" s="22"/>
      <c r="G190" s="22">
        <v>0</v>
      </c>
      <c r="H190" s="22">
        <f t="shared" si="4"/>
        <v>0</v>
      </c>
      <c r="I190" s="22">
        <f t="shared" si="5"/>
        <v>0</v>
      </c>
      <c r="J190" s="52"/>
      <c r="K190" s="56"/>
      <c r="L190" s="52"/>
      <c r="M190" s="52"/>
    </row>
    <row r="191" spans="1:13" x14ac:dyDescent="0.25">
      <c r="A191" s="18">
        <v>190</v>
      </c>
      <c r="B191" s="19" t="s">
        <v>1626</v>
      </c>
      <c r="C191" s="42" t="s">
        <v>701</v>
      </c>
      <c r="D191" s="13">
        <v>1</v>
      </c>
      <c r="E191" s="12" t="s">
        <v>12</v>
      </c>
      <c r="F191" s="22"/>
      <c r="G191" s="22">
        <v>0</v>
      </c>
      <c r="H191" s="22">
        <f t="shared" si="4"/>
        <v>0</v>
      </c>
      <c r="I191" s="22">
        <f t="shared" si="5"/>
        <v>0</v>
      </c>
      <c r="J191" s="52"/>
      <c r="K191" s="56"/>
      <c r="L191" s="52"/>
      <c r="M191" s="52"/>
    </row>
    <row r="192" spans="1:13" ht="25.5" x14ac:dyDescent="0.25">
      <c r="A192" s="18">
        <v>191</v>
      </c>
      <c r="B192" s="19" t="s">
        <v>1627</v>
      </c>
      <c r="C192" s="42" t="s">
        <v>636</v>
      </c>
      <c r="D192" s="13">
        <v>1</v>
      </c>
      <c r="E192" s="12" t="s">
        <v>12</v>
      </c>
      <c r="F192" s="22"/>
      <c r="G192" s="22">
        <v>0</v>
      </c>
      <c r="H192" s="22">
        <f t="shared" si="4"/>
        <v>0</v>
      </c>
      <c r="I192" s="22">
        <f t="shared" si="5"/>
        <v>0</v>
      </c>
      <c r="J192" s="52"/>
      <c r="K192" s="56"/>
      <c r="L192" s="52"/>
      <c r="M192" s="52"/>
    </row>
    <row r="193" spans="1:13" x14ac:dyDescent="0.25">
      <c r="A193" s="18">
        <v>192</v>
      </c>
      <c r="B193" s="19" t="s">
        <v>1628</v>
      </c>
      <c r="C193" s="42" t="s">
        <v>637</v>
      </c>
      <c r="D193" s="13">
        <v>1</v>
      </c>
      <c r="E193" s="12" t="s">
        <v>12</v>
      </c>
      <c r="F193" s="22"/>
      <c r="G193" s="22">
        <v>0</v>
      </c>
      <c r="H193" s="22">
        <f t="shared" si="4"/>
        <v>0</v>
      </c>
      <c r="I193" s="22">
        <f t="shared" si="5"/>
        <v>0</v>
      </c>
      <c r="J193" s="52"/>
      <c r="K193" s="56"/>
      <c r="L193" s="52"/>
      <c r="M193" s="52"/>
    </row>
    <row r="194" spans="1:13" x14ac:dyDescent="0.25">
      <c r="A194" s="18">
        <v>193</v>
      </c>
      <c r="B194" s="19" t="s">
        <v>1629</v>
      </c>
      <c r="C194" s="42" t="s">
        <v>638</v>
      </c>
      <c r="D194" s="13">
        <v>1</v>
      </c>
      <c r="E194" s="12" t="s">
        <v>12</v>
      </c>
      <c r="F194" s="22"/>
      <c r="G194" s="22">
        <v>0</v>
      </c>
      <c r="H194" s="22">
        <f t="shared" si="4"/>
        <v>0</v>
      </c>
      <c r="I194" s="22">
        <f t="shared" si="5"/>
        <v>0</v>
      </c>
      <c r="J194" s="52"/>
      <c r="K194" s="56"/>
      <c r="L194" s="52"/>
      <c r="M194" s="52"/>
    </row>
    <row r="195" spans="1:13" x14ac:dyDescent="0.25">
      <c r="A195" s="18">
        <v>194</v>
      </c>
      <c r="B195" s="19" t="s">
        <v>1630</v>
      </c>
      <c r="C195" s="42" t="s">
        <v>673</v>
      </c>
      <c r="D195" s="13">
        <v>1</v>
      </c>
      <c r="E195" s="12" t="s">
        <v>12</v>
      </c>
      <c r="F195" s="22"/>
      <c r="G195" s="22">
        <v>0</v>
      </c>
      <c r="H195" s="22">
        <f t="shared" ref="H195:H223" si="6">ROUND(D195*F195,0)</f>
        <v>0</v>
      </c>
      <c r="I195" s="22">
        <f t="shared" ref="I195:I223" si="7">ROUND(D195*G195,0)</f>
        <v>0</v>
      </c>
      <c r="J195" s="52"/>
      <c r="K195" s="56"/>
      <c r="L195" s="52"/>
      <c r="M195" s="52"/>
    </row>
    <row r="196" spans="1:13" x14ac:dyDescent="0.25">
      <c r="A196" s="18">
        <v>195</v>
      </c>
      <c r="B196" s="19" t="s">
        <v>1631</v>
      </c>
      <c r="C196" s="42" t="s">
        <v>673</v>
      </c>
      <c r="D196" s="13">
        <v>1</v>
      </c>
      <c r="E196" s="12" t="s">
        <v>12</v>
      </c>
      <c r="F196" s="22"/>
      <c r="G196" s="22">
        <v>0</v>
      </c>
      <c r="H196" s="22">
        <f t="shared" si="6"/>
        <v>0</v>
      </c>
      <c r="I196" s="22">
        <f t="shared" si="7"/>
        <v>0</v>
      </c>
      <c r="J196" s="52"/>
      <c r="K196" s="56"/>
      <c r="L196" s="52"/>
      <c r="M196" s="52"/>
    </row>
    <row r="197" spans="1:13" x14ac:dyDescent="0.25">
      <c r="A197" s="18">
        <v>196</v>
      </c>
      <c r="B197" s="19" t="s">
        <v>1632</v>
      </c>
      <c r="C197" s="42" t="s">
        <v>640</v>
      </c>
      <c r="D197" s="13">
        <v>1</v>
      </c>
      <c r="E197" s="12" t="s">
        <v>12</v>
      </c>
      <c r="F197" s="22"/>
      <c r="G197" s="22">
        <v>0</v>
      </c>
      <c r="H197" s="22">
        <f t="shared" si="6"/>
        <v>0</v>
      </c>
      <c r="I197" s="22">
        <f t="shared" si="7"/>
        <v>0</v>
      </c>
      <c r="J197" s="52"/>
      <c r="K197" s="56"/>
      <c r="L197" s="52"/>
      <c r="M197" s="52"/>
    </row>
    <row r="198" spans="1:13" x14ac:dyDescent="0.25">
      <c r="A198" s="18">
        <v>197</v>
      </c>
      <c r="B198" s="19" t="s">
        <v>1633</v>
      </c>
      <c r="C198" s="42" t="s">
        <v>641</v>
      </c>
      <c r="D198" s="13">
        <v>1</v>
      </c>
      <c r="E198" s="12" t="s">
        <v>12</v>
      </c>
      <c r="F198" s="22"/>
      <c r="G198" s="22">
        <v>0</v>
      </c>
      <c r="H198" s="22">
        <f t="shared" si="6"/>
        <v>0</v>
      </c>
      <c r="I198" s="22">
        <f t="shared" si="7"/>
        <v>0</v>
      </c>
      <c r="J198" s="52"/>
      <c r="K198" s="56"/>
      <c r="L198" s="52"/>
      <c r="M198" s="52"/>
    </row>
    <row r="199" spans="1:13" x14ac:dyDescent="0.25">
      <c r="A199" s="18">
        <v>198</v>
      </c>
      <c r="B199" s="19" t="s">
        <v>1634</v>
      </c>
      <c r="C199" s="42" t="s">
        <v>642</v>
      </c>
      <c r="D199" s="13">
        <v>1</v>
      </c>
      <c r="E199" s="12" t="s">
        <v>12</v>
      </c>
      <c r="F199" s="22"/>
      <c r="G199" s="22">
        <v>0</v>
      </c>
      <c r="H199" s="22">
        <f t="shared" si="6"/>
        <v>0</v>
      </c>
      <c r="I199" s="22">
        <f t="shared" si="7"/>
        <v>0</v>
      </c>
      <c r="J199" s="52"/>
      <c r="K199" s="56"/>
      <c r="L199" s="52"/>
      <c r="M199" s="52"/>
    </row>
    <row r="200" spans="1:13" x14ac:dyDescent="0.25">
      <c r="A200" s="18">
        <v>199</v>
      </c>
      <c r="B200" s="19" t="s">
        <v>1635</v>
      </c>
      <c r="C200" s="42" t="s">
        <v>643</v>
      </c>
      <c r="D200" s="13">
        <v>1</v>
      </c>
      <c r="E200" s="12" t="s">
        <v>12</v>
      </c>
      <c r="F200" s="22"/>
      <c r="G200" s="22">
        <v>0</v>
      </c>
      <c r="H200" s="22">
        <f t="shared" si="6"/>
        <v>0</v>
      </c>
      <c r="I200" s="22">
        <f t="shared" si="7"/>
        <v>0</v>
      </c>
      <c r="J200" s="52"/>
      <c r="K200" s="56"/>
      <c r="L200" s="52"/>
      <c r="M200" s="52"/>
    </row>
    <row r="201" spans="1:13" x14ac:dyDescent="0.25">
      <c r="A201" s="18">
        <v>200</v>
      </c>
      <c r="B201" s="19" t="s">
        <v>1636</v>
      </c>
      <c r="C201" s="42" t="s">
        <v>646</v>
      </c>
      <c r="D201" s="13">
        <v>1</v>
      </c>
      <c r="E201" s="12" t="s">
        <v>12</v>
      </c>
      <c r="F201" s="22"/>
      <c r="G201" s="22">
        <v>0</v>
      </c>
      <c r="H201" s="22">
        <f t="shared" si="6"/>
        <v>0</v>
      </c>
      <c r="I201" s="22">
        <f t="shared" si="7"/>
        <v>0</v>
      </c>
      <c r="J201" s="52"/>
      <c r="K201" s="56"/>
      <c r="L201" s="52"/>
      <c r="M201" s="52"/>
    </row>
    <row r="202" spans="1:13" x14ac:dyDescent="0.25">
      <c r="A202" s="18">
        <v>201</v>
      </c>
      <c r="B202" s="19" t="s">
        <v>1637</v>
      </c>
      <c r="C202" s="42" t="s">
        <v>647</v>
      </c>
      <c r="D202" s="13">
        <v>1</v>
      </c>
      <c r="E202" s="12" t="s">
        <v>12</v>
      </c>
      <c r="F202" s="22"/>
      <c r="G202" s="22">
        <v>0</v>
      </c>
      <c r="H202" s="22">
        <f t="shared" si="6"/>
        <v>0</v>
      </c>
      <c r="I202" s="22">
        <f t="shared" si="7"/>
        <v>0</v>
      </c>
      <c r="J202" s="52"/>
      <c r="K202" s="56"/>
      <c r="L202" s="52"/>
      <c r="M202" s="52"/>
    </row>
    <row r="203" spans="1:13" x14ac:dyDescent="0.25">
      <c r="A203" s="18">
        <v>202</v>
      </c>
      <c r="B203" s="19" t="s">
        <v>1638</v>
      </c>
      <c r="C203" s="42" t="s">
        <v>702</v>
      </c>
      <c r="D203" s="13">
        <v>1</v>
      </c>
      <c r="E203" s="12" t="s">
        <v>12</v>
      </c>
      <c r="F203" s="22"/>
      <c r="G203" s="22">
        <v>0</v>
      </c>
      <c r="H203" s="22">
        <f t="shared" si="6"/>
        <v>0</v>
      </c>
      <c r="I203" s="22">
        <f t="shared" si="7"/>
        <v>0</v>
      </c>
      <c r="J203" s="52"/>
      <c r="K203" s="56"/>
      <c r="L203" s="52"/>
      <c r="M203" s="52"/>
    </row>
    <row r="204" spans="1:13" x14ac:dyDescent="0.25">
      <c r="A204" s="18">
        <v>203</v>
      </c>
      <c r="B204" s="19" t="s">
        <v>1639</v>
      </c>
      <c r="C204" s="42" t="s">
        <v>648</v>
      </c>
      <c r="D204" s="13">
        <v>1</v>
      </c>
      <c r="E204" s="12" t="s">
        <v>12</v>
      </c>
      <c r="F204" s="22"/>
      <c r="G204" s="22">
        <v>0</v>
      </c>
      <c r="H204" s="22">
        <f t="shared" si="6"/>
        <v>0</v>
      </c>
      <c r="I204" s="22">
        <f t="shared" si="7"/>
        <v>0</v>
      </c>
      <c r="J204" s="52"/>
      <c r="K204" s="56"/>
      <c r="L204" s="52"/>
      <c r="M204" s="52"/>
    </row>
    <row r="205" spans="1:13" x14ac:dyDescent="0.25">
      <c r="A205" s="18">
        <v>204</v>
      </c>
      <c r="B205" s="19" t="s">
        <v>1640</v>
      </c>
      <c r="C205" s="42" t="s">
        <v>652</v>
      </c>
      <c r="D205" s="13">
        <v>1</v>
      </c>
      <c r="E205" s="12" t="s">
        <v>12</v>
      </c>
      <c r="F205" s="22"/>
      <c r="G205" s="22">
        <v>0</v>
      </c>
      <c r="H205" s="22">
        <f t="shared" si="6"/>
        <v>0</v>
      </c>
      <c r="I205" s="22">
        <f t="shared" si="7"/>
        <v>0</v>
      </c>
      <c r="J205" s="52"/>
      <c r="K205" s="56"/>
      <c r="L205" s="52"/>
      <c r="M205" s="52"/>
    </row>
    <row r="206" spans="1:13" x14ac:dyDescent="0.25">
      <c r="A206" s="18">
        <v>205</v>
      </c>
      <c r="B206" s="19" t="s">
        <v>1641</v>
      </c>
      <c r="C206" s="42" t="s">
        <v>653</v>
      </c>
      <c r="D206" s="13">
        <v>1</v>
      </c>
      <c r="E206" s="12" t="s">
        <v>12</v>
      </c>
      <c r="F206" s="22"/>
      <c r="G206" s="22">
        <v>0</v>
      </c>
      <c r="H206" s="22">
        <f t="shared" si="6"/>
        <v>0</v>
      </c>
      <c r="I206" s="22">
        <f t="shared" si="7"/>
        <v>0</v>
      </c>
      <c r="J206" s="52"/>
      <c r="K206" s="56"/>
      <c r="L206" s="52"/>
      <c r="M206" s="52"/>
    </row>
    <row r="207" spans="1:13" x14ac:dyDescent="0.25">
      <c r="A207" s="18">
        <v>206</v>
      </c>
      <c r="B207" s="19" t="s">
        <v>1642</v>
      </c>
      <c r="C207" s="42" t="s">
        <v>687</v>
      </c>
      <c r="D207" s="13">
        <v>1</v>
      </c>
      <c r="E207" s="12" t="s">
        <v>12</v>
      </c>
      <c r="F207" s="22"/>
      <c r="G207" s="22">
        <v>0</v>
      </c>
      <c r="H207" s="22">
        <f t="shared" si="6"/>
        <v>0</v>
      </c>
      <c r="I207" s="22">
        <f t="shared" si="7"/>
        <v>0</v>
      </c>
      <c r="J207" s="52"/>
      <c r="K207" s="56"/>
      <c r="L207" s="52"/>
      <c r="M207" s="52"/>
    </row>
    <row r="208" spans="1:13" x14ac:dyDescent="0.25">
      <c r="A208" s="18">
        <v>207</v>
      </c>
      <c r="B208" s="19" t="s">
        <v>1643</v>
      </c>
      <c r="C208" s="42" t="s">
        <v>654</v>
      </c>
      <c r="D208" s="13">
        <v>1</v>
      </c>
      <c r="E208" s="12" t="s">
        <v>12</v>
      </c>
      <c r="F208" s="22"/>
      <c r="G208" s="22">
        <v>0</v>
      </c>
      <c r="H208" s="22">
        <f t="shared" si="6"/>
        <v>0</v>
      </c>
      <c r="I208" s="22">
        <f t="shared" si="7"/>
        <v>0</v>
      </c>
      <c r="J208" s="52"/>
      <c r="K208" s="56"/>
      <c r="L208" s="52"/>
      <c r="M208" s="52"/>
    </row>
    <row r="209" spans="1:13" x14ac:dyDescent="0.25">
      <c r="A209" s="18">
        <v>208</v>
      </c>
      <c r="B209" s="19" t="s">
        <v>1644</v>
      </c>
      <c r="C209" s="42" t="s">
        <v>656</v>
      </c>
      <c r="D209" s="13">
        <v>1</v>
      </c>
      <c r="E209" s="12" t="s">
        <v>12</v>
      </c>
      <c r="F209" s="22"/>
      <c r="G209" s="22">
        <v>0</v>
      </c>
      <c r="H209" s="22">
        <f t="shared" si="6"/>
        <v>0</v>
      </c>
      <c r="I209" s="22">
        <f t="shared" si="7"/>
        <v>0</v>
      </c>
      <c r="J209" s="52"/>
      <c r="K209" s="56"/>
      <c r="L209" s="52"/>
      <c r="M209" s="52"/>
    </row>
    <row r="210" spans="1:13" x14ac:dyDescent="0.25">
      <c r="A210" s="18">
        <v>209</v>
      </c>
      <c r="B210" s="19" t="s">
        <v>1645</v>
      </c>
      <c r="C210" s="42" t="s">
        <v>703</v>
      </c>
      <c r="D210" s="13">
        <v>1</v>
      </c>
      <c r="E210" s="12" t="s">
        <v>12</v>
      </c>
      <c r="F210" s="22"/>
      <c r="G210" s="22">
        <v>0</v>
      </c>
      <c r="H210" s="22">
        <f t="shared" si="6"/>
        <v>0</v>
      </c>
      <c r="I210" s="22">
        <f t="shared" si="7"/>
        <v>0</v>
      </c>
      <c r="J210" s="52"/>
      <c r="K210" s="56"/>
      <c r="L210" s="52"/>
      <c r="M210" s="52"/>
    </row>
    <row r="211" spans="1:13" x14ac:dyDescent="0.25">
      <c r="A211" s="18">
        <v>210</v>
      </c>
      <c r="B211" s="19" t="s">
        <v>1646</v>
      </c>
      <c r="C211" s="42" t="s">
        <v>661</v>
      </c>
      <c r="D211" s="13">
        <v>1</v>
      </c>
      <c r="E211" s="12" t="s">
        <v>12</v>
      </c>
      <c r="F211" s="22"/>
      <c r="G211" s="22">
        <v>0</v>
      </c>
      <c r="H211" s="22">
        <f t="shared" si="6"/>
        <v>0</v>
      </c>
      <c r="I211" s="22">
        <f t="shared" si="7"/>
        <v>0</v>
      </c>
      <c r="J211" s="52"/>
      <c r="K211" s="56"/>
      <c r="L211" s="52"/>
      <c r="M211" s="52"/>
    </row>
    <row r="212" spans="1:13" x14ac:dyDescent="0.25">
      <c r="A212" s="18">
        <v>211</v>
      </c>
      <c r="B212" s="19" t="s">
        <v>1647</v>
      </c>
      <c r="C212" s="42" t="s">
        <v>662</v>
      </c>
      <c r="D212" s="13">
        <v>1</v>
      </c>
      <c r="E212" s="12" t="s">
        <v>12</v>
      </c>
      <c r="F212" s="22"/>
      <c r="G212" s="22">
        <v>0</v>
      </c>
      <c r="H212" s="22">
        <f t="shared" si="6"/>
        <v>0</v>
      </c>
      <c r="I212" s="22">
        <f t="shared" si="7"/>
        <v>0</v>
      </c>
      <c r="J212" s="52"/>
      <c r="K212" s="56"/>
      <c r="L212" s="52"/>
      <c r="M212" s="52"/>
    </row>
    <row r="213" spans="1:13" x14ac:dyDescent="0.25">
      <c r="A213" s="18">
        <v>212</v>
      </c>
      <c r="B213" s="19" t="s">
        <v>1648</v>
      </c>
      <c r="C213" s="42" t="s">
        <v>663</v>
      </c>
      <c r="D213" s="13">
        <v>1</v>
      </c>
      <c r="E213" s="12" t="s">
        <v>12</v>
      </c>
      <c r="F213" s="22"/>
      <c r="G213" s="22">
        <v>0</v>
      </c>
      <c r="H213" s="22">
        <f t="shared" si="6"/>
        <v>0</v>
      </c>
      <c r="I213" s="22">
        <f t="shared" si="7"/>
        <v>0</v>
      </c>
      <c r="J213" s="52"/>
      <c r="K213" s="56"/>
      <c r="L213" s="52"/>
      <c r="M213" s="52"/>
    </row>
    <row r="214" spans="1:13" x14ac:dyDescent="0.25">
      <c r="A214" s="18">
        <v>213</v>
      </c>
      <c r="B214" s="19" t="s">
        <v>1649</v>
      </c>
      <c r="C214" s="42" t="s">
        <v>664</v>
      </c>
      <c r="D214" s="13">
        <v>1</v>
      </c>
      <c r="E214" s="12" t="s">
        <v>12</v>
      </c>
      <c r="F214" s="22"/>
      <c r="G214" s="22">
        <v>0</v>
      </c>
      <c r="H214" s="22">
        <f t="shared" si="6"/>
        <v>0</v>
      </c>
      <c r="I214" s="22">
        <f t="shared" si="7"/>
        <v>0</v>
      </c>
      <c r="J214" s="52"/>
      <c r="K214" s="56"/>
      <c r="L214" s="52"/>
      <c r="M214" s="52"/>
    </row>
    <row r="215" spans="1:13" x14ac:dyDescent="0.25">
      <c r="A215" s="18">
        <v>214</v>
      </c>
      <c r="B215" s="19" t="s">
        <v>1650</v>
      </c>
      <c r="C215" s="42" t="s">
        <v>704</v>
      </c>
      <c r="D215" s="13">
        <v>1</v>
      </c>
      <c r="E215" s="12" t="s">
        <v>705</v>
      </c>
      <c r="F215" s="22"/>
      <c r="G215" s="22">
        <v>0</v>
      </c>
      <c r="H215" s="22">
        <f t="shared" si="6"/>
        <v>0</v>
      </c>
      <c r="I215" s="22">
        <f t="shared" si="7"/>
        <v>0</v>
      </c>
      <c r="J215" s="52"/>
      <c r="K215" s="56"/>
      <c r="L215" s="52"/>
      <c r="M215" s="52"/>
    </row>
    <row r="216" spans="1:13" x14ac:dyDescent="0.25">
      <c r="A216" s="18">
        <v>215</v>
      </c>
      <c r="B216" s="19" t="s">
        <v>1651</v>
      </c>
      <c r="C216" s="42" t="s">
        <v>706</v>
      </c>
      <c r="D216" s="13">
        <v>1</v>
      </c>
      <c r="E216" s="12" t="s">
        <v>705</v>
      </c>
      <c r="F216" s="22"/>
      <c r="G216" s="22">
        <v>0</v>
      </c>
      <c r="H216" s="22">
        <f t="shared" si="6"/>
        <v>0</v>
      </c>
      <c r="I216" s="22">
        <f t="shared" si="7"/>
        <v>0</v>
      </c>
      <c r="J216" s="52"/>
      <c r="K216" s="56"/>
      <c r="L216" s="52"/>
      <c r="M216" s="52"/>
    </row>
    <row r="217" spans="1:13" ht="25.5" x14ac:dyDescent="0.25">
      <c r="A217" s="18">
        <v>216</v>
      </c>
      <c r="B217" s="19" t="s">
        <v>707</v>
      </c>
      <c r="C217" s="42" t="s">
        <v>708</v>
      </c>
      <c r="D217" s="13">
        <v>1</v>
      </c>
      <c r="E217" s="12" t="s">
        <v>709</v>
      </c>
      <c r="F217" s="22"/>
      <c r="G217" s="22">
        <v>0</v>
      </c>
      <c r="H217" s="22">
        <f t="shared" si="6"/>
        <v>0</v>
      </c>
      <c r="I217" s="22">
        <f t="shared" si="7"/>
        <v>0</v>
      </c>
      <c r="J217" s="52"/>
      <c r="K217" s="56"/>
      <c r="L217" s="52"/>
      <c r="M217" s="52"/>
    </row>
    <row r="218" spans="1:13" ht="25.5" x14ac:dyDescent="0.25">
      <c r="A218" s="18">
        <v>217</v>
      </c>
      <c r="B218" s="19" t="s">
        <v>710</v>
      </c>
      <c r="C218" s="42" t="s">
        <v>711</v>
      </c>
      <c r="D218" s="13">
        <v>1</v>
      </c>
      <c r="E218" s="12" t="s">
        <v>709</v>
      </c>
      <c r="F218" s="22"/>
      <c r="G218" s="22">
        <v>0</v>
      </c>
      <c r="H218" s="22">
        <f t="shared" si="6"/>
        <v>0</v>
      </c>
      <c r="I218" s="22">
        <f t="shared" si="7"/>
        <v>0</v>
      </c>
      <c r="J218" s="52"/>
      <c r="K218" s="56"/>
      <c r="L218" s="52"/>
      <c r="M218" s="52"/>
    </row>
    <row r="219" spans="1:13" ht="25.5" x14ac:dyDescent="0.25">
      <c r="A219" s="18">
        <v>218</v>
      </c>
      <c r="B219" s="19" t="s">
        <v>712</v>
      </c>
      <c r="C219" s="42" t="s">
        <v>713</v>
      </c>
      <c r="D219" s="13">
        <v>1</v>
      </c>
      <c r="E219" s="12" t="s">
        <v>709</v>
      </c>
      <c r="F219" s="22"/>
      <c r="G219" s="22">
        <v>0</v>
      </c>
      <c r="H219" s="22">
        <f t="shared" si="6"/>
        <v>0</v>
      </c>
      <c r="I219" s="22">
        <f t="shared" si="7"/>
        <v>0</v>
      </c>
      <c r="J219" s="52"/>
      <c r="K219" s="56"/>
      <c r="L219" s="52"/>
      <c r="M219" s="52"/>
    </row>
    <row r="220" spans="1:13" ht="25.5" x14ac:dyDescent="0.25">
      <c r="A220" s="18">
        <v>219</v>
      </c>
      <c r="B220" s="19" t="s">
        <v>714</v>
      </c>
      <c r="C220" s="42" t="s">
        <v>715</v>
      </c>
      <c r="D220" s="13">
        <v>1</v>
      </c>
      <c r="E220" s="12" t="s">
        <v>709</v>
      </c>
      <c r="F220" s="22"/>
      <c r="G220" s="22">
        <v>0</v>
      </c>
      <c r="H220" s="22">
        <f t="shared" si="6"/>
        <v>0</v>
      </c>
      <c r="I220" s="22">
        <f t="shared" si="7"/>
        <v>0</v>
      </c>
      <c r="J220" s="52"/>
      <c r="K220" s="56"/>
      <c r="L220" s="52"/>
      <c r="M220" s="52"/>
    </row>
    <row r="221" spans="1:13" ht="25.5" x14ac:dyDescent="0.25">
      <c r="A221" s="18">
        <v>220</v>
      </c>
      <c r="B221" s="19" t="s">
        <v>716</v>
      </c>
      <c r="C221" s="42" t="s">
        <v>717</v>
      </c>
      <c r="D221" s="13">
        <v>1</v>
      </c>
      <c r="E221" s="12" t="s">
        <v>705</v>
      </c>
      <c r="F221" s="22"/>
      <c r="G221" s="22">
        <v>0</v>
      </c>
      <c r="H221" s="22">
        <f t="shared" si="6"/>
        <v>0</v>
      </c>
      <c r="I221" s="22">
        <f t="shared" si="7"/>
        <v>0</v>
      </c>
      <c r="J221" s="52"/>
      <c r="K221" s="56"/>
      <c r="L221" s="52"/>
      <c r="M221" s="52"/>
    </row>
    <row r="222" spans="1:13" ht="25.5" x14ac:dyDescent="0.25">
      <c r="A222" s="18">
        <v>221</v>
      </c>
      <c r="B222" s="19" t="s">
        <v>718</v>
      </c>
      <c r="C222" s="42" t="s">
        <v>719</v>
      </c>
      <c r="D222" s="13">
        <v>1</v>
      </c>
      <c r="E222" s="12" t="s">
        <v>12</v>
      </c>
      <c r="F222" s="22"/>
      <c r="G222" s="22">
        <v>0</v>
      </c>
      <c r="H222" s="22">
        <f t="shared" si="6"/>
        <v>0</v>
      </c>
      <c r="I222" s="22">
        <f t="shared" si="7"/>
        <v>0</v>
      </c>
      <c r="J222" s="52"/>
      <c r="K222" s="56"/>
      <c r="L222" s="52"/>
      <c r="M222" s="52"/>
    </row>
    <row r="223" spans="1:13" ht="25.5" x14ac:dyDescent="0.25">
      <c r="A223" s="18">
        <v>222</v>
      </c>
      <c r="B223" s="19" t="s">
        <v>720</v>
      </c>
      <c r="C223" s="42" t="s">
        <v>721</v>
      </c>
      <c r="D223" s="13">
        <v>1</v>
      </c>
      <c r="E223" s="12" t="s">
        <v>12</v>
      </c>
      <c r="F223" s="22"/>
      <c r="G223" s="22">
        <v>0</v>
      </c>
      <c r="H223" s="22">
        <f t="shared" si="6"/>
        <v>0</v>
      </c>
      <c r="I223" s="22">
        <f t="shared" si="7"/>
        <v>0</v>
      </c>
      <c r="J223" s="52"/>
      <c r="K223" s="56"/>
      <c r="L223" s="52"/>
      <c r="M223" s="52"/>
    </row>
    <row r="224" spans="1:13" s="17" customFormat="1" ht="12.75" x14ac:dyDescent="0.25">
      <c r="A224" s="14"/>
      <c r="B224" s="15"/>
      <c r="C224" s="40" t="s">
        <v>16</v>
      </c>
      <c r="D224" s="16"/>
      <c r="E224" s="15"/>
      <c r="F224" s="23"/>
      <c r="G224" s="23"/>
      <c r="H224" s="23">
        <f>SUM(H2:H223)</f>
        <v>0</v>
      </c>
      <c r="I224" s="23">
        <f>SUM(I2:I223)</f>
        <v>0</v>
      </c>
    </row>
    <row r="225" spans="1:7" x14ac:dyDescent="0.25">
      <c r="A225" s="18"/>
      <c r="B225" s="19"/>
      <c r="C225" s="42"/>
      <c r="D225" s="13"/>
      <c r="E225" s="12"/>
      <c r="F225" s="28"/>
      <c r="G225" s="29"/>
    </row>
    <row r="226" spans="1:7" x14ac:dyDescent="0.25">
      <c r="A226" s="18"/>
      <c r="B226" s="19"/>
      <c r="C226" s="42"/>
      <c r="D226" s="13"/>
      <c r="E226" s="12"/>
      <c r="F226" s="28"/>
      <c r="G226" s="29"/>
    </row>
    <row r="227" spans="1:7" x14ac:dyDescent="0.25">
      <c r="A227" s="18"/>
      <c r="B227" s="19"/>
      <c r="C227" s="42"/>
      <c r="D227" s="13"/>
      <c r="E227" s="12"/>
      <c r="F227" s="28"/>
      <c r="G227" s="29"/>
    </row>
    <row r="228" spans="1:7" x14ac:dyDescent="0.25">
      <c r="A228" s="18"/>
      <c r="B228" s="19"/>
      <c r="C228" s="42"/>
      <c r="D228" s="13"/>
      <c r="E228" s="12"/>
      <c r="F228" s="28"/>
      <c r="G228" s="29"/>
    </row>
    <row r="229" spans="1:7" x14ac:dyDescent="0.25">
      <c r="A229" s="18"/>
      <c r="B229" s="19"/>
      <c r="C229" s="42"/>
      <c r="D229" s="13"/>
      <c r="E229" s="12"/>
      <c r="F229" s="28"/>
      <c r="G229" s="29"/>
    </row>
    <row r="230" spans="1:7" x14ac:dyDescent="0.25">
      <c r="A230" s="18"/>
      <c r="B230" s="19"/>
      <c r="C230" s="42"/>
      <c r="D230" s="13"/>
      <c r="E230" s="12"/>
      <c r="F230" s="28"/>
      <c r="G230" s="29"/>
    </row>
    <row r="231" spans="1:7" x14ac:dyDescent="0.25">
      <c r="A231" s="18"/>
      <c r="B231" s="19"/>
      <c r="C231" s="42"/>
      <c r="D231" s="13"/>
      <c r="E231" s="12"/>
      <c r="F231" s="28"/>
      <c r="G231" s="29"/>
    </row>
    <row r="232" spans="1:7" x14ac:dyDescent="0.25">
      <c r="A232" s="18"/>
      <c r="B232" s="19"/>
      <c r="C232" s="42"/>
      <c r="D232" s="13"/>
      <c r="E232" s="12"/>
      <c r="F232" s="28"/>
      <c r="G232" s="29"/>
    </row>
    <row r="233" spans="1:7" x14ac:dyDescent="0.25">
      <c r="A233" s="18"/>
      <c r="B233" s="19"/>
      <c r="C233" s="42"/>
      <c r="D233" s="13"/>
      <c r="E233" s="12"/>
      <c r="F233" s="28"/>
      <c r="G233" s="29"/>
    </row>
    <row r="234" spans="1:7" x14ac:dyDescent="0.25">
      <c r="A234" s="18"/>
      <c r="B234" s="19"/>
      <c r="C234" s="42"/>
      <c r="D234" s="13"/>
      <c r="E234" s="12"/>
      <c r="F234" s="28"/>
      <c r="G234" s="29"/>
    </row>
    <row r="235" spans="1:7" x14ac:dyDescent="0.25">
      <c r="A235" s="18"/>
      <c r="B235" s="19"/>
      <c r="C235" s="42"/>
      <c r="D235" s="13"/>
      <c r="E235" s="12"/>
      <c r="F235" s="28"/>
      <c r="G235" s="29"/>
    </row>
    <row r="236" spans="1:7" x14ac:dyDescent="0.25">
      <c r="A236" s="18"/>
      <c r="B236" s="19"/>
      <c r="C236" s="42"/>
      <c r="D236" s="13"/>
      <c r="E236" s="12"/>
      <c r="F236" s="28"/>
      <c r="G236" s="29"/>
    </row>
    <row r="237" spans="1:7" x14ac:dyDescent="0.25">
      <c r="A237" s="18"/>
      <c r="B237" s="19"/>
      <c r="C237" s="42"/>
      <c r="D237" s="13"/>
      <c r="E237" s="12"/>
      <c r="F237" s="28"/>
      <c r="G237" s="29"/>
    </row>
    <row r="238" spans="1:7" x14ac:dyDescent="0.25">
      <c r="A238" s="18"/>
      <c r="B238" s="19"/>
      <c r="C238" s="42"/>
      <c r="D238" s="13"/>
      <c r="E238" s="12"/>
      <c r="F238" s="28"/>
      <c r="G238" s="29"/>
    </row>
    <row r="239" spans="1:7" x14ac:dyDescent="0.25">
      <c r="A239" s="18"/>
      <c r="B239" s="19"/>
      <c r="C239" s="42"/>
      <c r="D239" s="13"/>
      <c r="E239" s="12"/>
      <c r="F239" s="28"/>
      <c r="G239" s="29"/>
    </row>
    <row r="240" spans="1:7" x14ac:dyDescent="0.25">
      <c r="A240" s="18"/>
      <c r="B240" s="19"/>
      <c r="C240" s="42"/>
      <c r="D240" s="13"/>
      <c r="E240" s="12"/>
      <c r="F240" s="28"/>
      <c r="G240" s="29"/>
    </row>
    <row r="241" spans="1:7" x14ac:dyDescent="0.25">
      <c r="A241" s="18"/>
      <c r="B241" s="19"/>
      <c r="C241" s="42"/>
      <c r="D241" s="13"/>
      <c r="E241" s="12"/>
      <c r="F241" s="28"/>
      <c r="G241" s="29"/>
    </row>
    <row r="242" spans="1:7" x14ac:dyDescent="0.25">
      <c r="A242" s="18"/>
      <c r="B242" s="19"/>
      <c r="C242" s="42"/>
      <c r="D242" s="13"/>
      <c r="E242" s="12"/>
      <c r="F242" s="28"/>
      <c r="G242" s="29"/>
    </row>
    <row r="243" spans="1:7" x14ac:dyDescent="0.25">
      <c r="A243" s="18"/>
      <c r="B243" s="19"/>
      <c r="C243" s="42"/>
      <c r="D243" s="13"/>
      <c r="E243" s="12"/>
      <c r="F243" s="28"/>
      <c r="G243" s="29"/>
    </row>
    <row r="244" spans="1:7" x14ac:dyDescent="0.25">
      <c r="A244" s="18"/>
      <c r="B244" s="19"/>
      <c r="C244" s="42"/>
      <c r="D244" s="13"/>
      <c r="E244" s="12"/>
      <c r="F244" s="28"/>
      <c r="G244" s="29"/>
    </row>
    <row r="245" spans="1:7" x14ac:dyDescent="0.25">
      <c r="A245" s="18"/>
      <c r="B245" s="19"/>
      <c r="C245" s="42"/>
      <c r="D245" s="13"/>
      <c r="E245" s="12"/>
      <c r="F245" s="28"/>
      <c r="G245" s="29"/>
    </row>
    <row r="246" spans="1:7" x14ac:dyDescent="0.25">
      <c r="A246" s="18"/>
      <c r="B246" s="19"/>
      <c r="C246" s="42"/>
      <c r="D246" s="13"/>
      <c r="E246" s="12"/>
      <c r="F246" s="28"/>
      <c r="G246" s="29"/>
    </row>
    <row r="247" spans="1:7" x14ac:dyDescent="0.25">
      <c r="A247" s="18"/>
      <c r="B247" s="19"/>
      <c r="C247" s="42"/>
      <c r="D247" s="13"/>
      <c r="E247" s="12"/>
      <c r="F247" s="28"/>
      <c r="G247" s="29"/>
    </row>
    <row r="248" spans="1:7" x14ac:dyDescent="0.25">
      <c r="A248" s="18"/>
      <c r="B248" s="19"/>
      <c r="C248" s="42"/>
      <c r="D248" s="13"/>
      <c r="E248" s="12"/>
      <c r="F248" s="28"/>
      <c r="G248" s="29"/>
    </row>
    <row r="249" spans="1:7" x14ac:dyDescent="0.25">
      <c r="A249" s="18"/>
      <c r="B249" s="19"/>
      <c r="C249" s="42"/>
      <c r="D249" s="13"/>
      <c r="E249" s="12"/>
      <c r="F249" s="28"/>
      <c r="G249" s="29"/>
    </row>
    <row r="250" spans="1:7" x14ac:dyDescent="0.25">
      <c r="A250" s="18"/>
      <c r="B250" s="19"/>
      <c r="C250" s="42"/>
      <c r="D250" s="13"/>
      <c r="E250" s="12"/>
      <c r="F250" s="28"/>
      <c r="G250" s="29"/>
    </row>
    <row r="251" spans="1:7" x14ac:dyDescent="0.25">
      <c r="A251" s="18"/>
      <c r="B251" s="19"/>
      <c r="C251" s="42"/>
      <c r="D251" s="13"/>
      <c r="E251" s="12"/>
      <c r="F251" s="28"/>
      <c r="G251" s="29"/>
    </row>
    <row r="252" spans="1:7" x14ac:dyDescent="0.25">
      <c r="A252" s="18"/>
      <c r="B252" s="19"/>
      <c r="C252" s="42"/>
      <c r="D252" s="13"/>
      <c r="E252" s="12"/>
      <c r="F252" s="28"/>
      <c r="G252" s="29"/>
    </row>
    <row r="253" spans="1:7" x14ac:dyDescent="0.25">
      <c r="A253" s="18"/>
      <c r="B253" s="19"/>
      <c r="C253" s="42"/>
      <c r="D253" s="13"/>
      <c r="E253" s="12"/>
      <c r="F253" s="28"/>
      <c r="G253" s="29"/>
    </row>
  </sheetData>
  <pageMargins left="0.70866141732283472" right="0.43307086614173229" top="0.74803149606299213" bottom="0.74803149606299213" header="0.31496062992125984" footer="0.31496062992125984"/>
  <pageSetup paperSize="9" scale="76" fitToHeight="0" orientation="portrait" r:id="rId1"/>
  <headerFooter>
    <oddFooter>&amp;L&amp;A&amp;P</oddFooter>
  </headerFooter>
  <ignoredErrors>
    <ignoredError sqref="B2:B223" twoDigitTextYear="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2" tint="-0.499984740745262"/>
    <pageSetUpPr fitToPage="1"/>
  </sheetPr>
  <dimension ref="A1:M57"/>
  <sheetViews>
    <sheetView view="pageBreakPreview" zoomScale="110" zoomScaleNormal="100" zoomScaleSheetLayoutView="110" workbookViewId="0">
      <selection activeCell="I54" sqref="I54"/>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6" width="8.42578125" style="32" bestFit="1" customWidth="1"/>
    <col min="7"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ht="51" x14ac:dyDescent="0.25">
      <c r="A2" s="18">
        <v>1</v>
      </c>
      <c r="B2" s="19" t="s">
        <v>722</v>
      </c>
      <c r="C2" s="42" t="s">
        <v>723</v>
      </c>
      <c r="D2" s="13">
        <v>1</v>
      </c>
      <c r="E2" s="12" t="s">
        <v>84</v>
      </c>
      <c r="F2" s="22"/>
      <c r="G2" s="22">
        <v>0</v>
      </c>
      <c r="H2" s="22">
        <f>ROUND(D2*F2,0)</f>
        <v>0</v>
      </c>
      <c r="I2" s="22">
        <f>ROUND(D2*G2,0)</f>
        <v>0</v>
      </c>
      <c r="J2" s="52"/>
      <c r="K2" s="56"/>
      <c r="L2" s="52"/>
      <c r="M2" s="52"/>
    </row>
    <row r="3" spans="1:13" ht="63.75" x14ac:dyDescent="0.25">
      <c r="A3" s="18">
        <f>A2+1</f>
        <v>2</v>
      </c>
      <c r="B3" s="19" t="s">
        <v>724</v>
      </c>
      <c r="C3" s="42" t="s">
        <v>725</v>
      </c>
      <c r="D3" s="13">
        <v>1</v>
      </c>
      <c r="E3" s="12" t="s">
        <v>84</v>
      </c>
      <c r="F3" s="22"/>
      <c r="G3" s="22">
        <v>0</v>
      </c>
      <c r="H3" s="22">
        <f t="shared" ref="H3:H56" si="0">ROUND(D3*F3,0)</f>
        <v>0</v>
      </c>
      <c r="I3" s="22">
        <f t="shared" ref="I3:I56" si="1">ROUND(D3*G3,0)</f>
        <v>0</v>
      </c>
      <c r="J3" s="52"/>
      <c r="K3" s="56"/>
      <c r="L3" s="52"/>
      <c r="M3" s="52"/>
    </row>
    <row r="4" spans="1:13" ht="38.25" x14ac:dyDescent="0.25">
      <c r="A4" s="18">
        <f t="shared" ref="A4:A56" si="2">A3+1</f>
        <v>3</v>
      </c>
      <c r="B4" s="19" t="s">
        <v>726</v>
      </c>
      <c r="C4" s="42" t="s">
        <v>727</v>
      </c>
      <c r="D4" s="13">
        <v>1</v>
      </c>
      <c r="E4" s="12" t="s">
        <v>84</v>
      </c>
      <c r="F4" s="22"/>
      <c r="G4" s="22">
        <v>0</v>
      </c>
      <c r="H4" s="22">
        <f t="shared" si="0"/>
        <v>0</v>
      </c>
      <c r="I4" s="22">
        <f t="shared" si="1"/>
        <v>0</v>
      </c>
      <c r="J4" s="52"/>
      <c r="K4" s="56"/>
      <c r="L4" s="52"/>
      <c r="M4" s="52"/>
    </row>
    <row r="5" spans="1:13" ht="51" x14ac:dyDescent="0.25">
      <c r="A5" s="18">
        <f t="shared" si="2"/>
        <v>4</v>
      </c>
      <c r="B5" s="19" t="s">
        <v>728</v>
      </c>
      <c r="C5" s="42" t="s">
        <v>729</v>
      </c>
      <c r="D5" s="13">
        <v>1</v>
      </c>
      <c r="E5" s="12" t="s">
        <v>84</v>
      </c>
      <c r="F5" s="22"/>
      <c r="G5" s="22">
        <v>0</v>
      </c>
      <c r="H5" s="22">
        <f t="shared" si="0"/>
        <v>0</v>
      </c>
      <c r="I5" s="22">
        <f t="shared" si="1"/>
        <v>0</v>
      </c>
      <c r="J5" s="52"/>
      <c r="K5" s="56"/>
      <c r="L5" s="52"/>
      <c r="M5" s="52"/>
    </row>
    <row r="6" spans="1:13" ht="38.25" x14ac:dyDescent="0.25">
      <c r="A6" s="18">
        <f t="shared" si="2"/>
        <v>5</v>
      </c>
      <c r="B6" s="19" t="s">
        <v>730</v>
      </c>
      <c r="C6" s="42" t="s">
        <v>731</v>
      </c>
      <c r="D6" s="13">
        <v>1</v>
      </c>
      <c r="E6" s="12" t="s">
        <v>84</v>
      </c>
      <c r="F6" s="22"/>
      <c r="G6" s="22">
        <v>0</v>
      </c>
      <c r="H6" s="22">
        <f t="shared" si="0"/>
        <v>0</v>
      </c>
      <c r="I6" s="22">
        <f t="shared" si="1"/>
        <v>0</v>
      </c>
      <c r="J6" s="52"/>
      <c r="K6" s="56"/>
      <c r="L6" s="52"/>
      <c r="M6" s="52"/>
    </row>
    <row r="7" spans="1:13" ht="51" x14ac:dyDescent="0.25">
      <c r="A7" s="18">
        <f t="shared" si="2"/>
        <v>6</v>
      </c>
      <c r="B7" s="19" t="s">
        <v>732</v>
      </c>
      <c r="C7" s="42" t="s">
        <v>733</v>
      </c>
      <c r="D7" s="13">
        <v>1</v>
      </c>
      <c r="E7" s="12" t="s">
        <v>84</v>
      </c>
      <c r="F7" s="22"/>
      <c r="G7" s="22">
        <v>0</v>
      </c>
      <c r="H7" s="22">
        <f t="shared" si="0"/>
        <v>0</v>
      </c>
      <c r="I7" s="22">
        <f t="shared" si="1"/>
        <v>0</v>
      </c>
      <c r="J7" s="52"/>
      <c r="K7" s="52"/>
      <c r="L7" s="52"/>
      <c r="M7" s="52"/>
    </row>
    <row r="8" spans="1:13" ht="51" x14ac:dyDescent="0.25">
      <c r="A8" s="18">
        <f t="shared" si="2"/>
        <v>7</v>
      </c>
      <c r="B8" s="19" t="s">
        <v>734</v>
      </c>
      <c r="C8" s="42" t="s">
        <v>735</v>
      </c>
      <c r="D8" s="13">
        <v>1</v>
      </c>
      <c r="E8" s="12" t="s">
        <v>84</v>
      </c>
      <c r="F8" s="22"/>
      <c r="G8" s="22">
        <v>0</v>
      </c>
      <c r="H8" s="22">
        <f t="shared" si="0"/>
        <v>0</v>
      </c>
      <c r="I8" s="22">
        <f t="shared" si="1"/>
        <v>0</v>
      </c>
      <c r="J8" s="52"/>
      <c r="K8" s="56"/>
      <c r="L8" s="52"/>
      <c r="M8" s="52"/>
    </row>
    <row r="9" spans="1:13" ht="76.5" x14ac:dyDescent="0.25">
      <c r="A9" s="18">
        <f t="shared" si="2"/>
        <v>8</v>
      </c>
      <c r="B9" s="19" t="s">
        <v>736</v>
      </c>
      <c r="C9" s="42" t="s">
        <v>737</v>
      </c>
      <c r="D9" s="13">
        <v>1</v>
      </c>
      <c r="E9" s="12" t="s">
        <v>84</v>
      </c>
      <c r="F9" s="22"/>
      <c r="G9" s="22">
        <v>0</v>
      </c>
      <c r="H9" s="22">
        <f t="shared" si="0"/>
        <v>0</v>
      </c>
      <c r="I9" s="22">
        <f t="shared" si="1"/>
        <v>0</v>
      </c>
      <c r="J9" s="52"/>
      <c r="K9" s="56"/>
      <c r="L9" s="52"/>
      <c r="M9" s="52"/>
    </row>
    <row r="10" spans="1:13" ht="38.25" x14ac:dyDescent="0.25">
      <c r="A10" s="18">
        <f t="shared" si="2"/>
        <v>9</v>
      </c>
      <c r="B10" s="19" t="s">
        <v>738</v>
      </c>
      <c r="C10" s="42" t="s">
        <v>739</v>
      </c>
      <c r="D10" s="13">
        <v>1</v>
      </c>
      <c r="E10" s="12" t="s">
        <v>84</v>
      </c>
      <c r="F10" s="22"/>
      <c r="G10" s="22">
        <v>0</v>
      </c>
      <c r="H10" s="22">
        <f t="shared" si="0"/>
        <v>0</v>
      </c>
      <c r="I10" s="22">
        <f t="shared" si="1"/>
        <v>0</v>
      </c>
      <c r="J10" s="52"/>
      <c r="K10" s="56"/>
      <c r="L10" s="52"/>
      <c r="M10" s="52"/>
    </row>
    <row r="11" spans="1:13" ht="51" x14ac:dyDescent="0.25">
      <c r="A11" s="18">
        <f t="shared" si="2"/>
        <v>10</v>
      </c>
      <c r="B11" s="19" t="s">
        <v>740</v>
      </c>
      <c r="C11" s="42" t="s">
        <v>741</v>
      </c>
      <c r="D11" s="13">
        <v>1</v>
      </c>
      <c r="E11" s="12" t="s">
        <v>84</v>
      </c>
      <c r="F11" s="22"/>
      <c r="G11" s="22">
        <v>0</v>
      </c>
      <c r="H11" s="22">
        <f t="shared" si="0"/>
        <v>0</v>
      </c>
      <c r="I11" s="22">
        <f t="shared" si="1"/>
        <v>0</v>
      </c>
      <c r="J11" s="52"/>
      <c r="K11" s="56"/>
      <c r="L11" s="52"/>
      <c r="M11" s="52"/>
    </row>
    <row r="12" spans="1:13" ht="76.5" x14ac:dyDescent="0.25">
      <c r="A12" s="18">
        <f t="shared" si="2"/>
        <v>11</v>
      </c>
      <c r="B12" s="19" t="s">
        <v>742</v>
      </c>
      <c r="C12" s="42" t="s">
        <v>743</v>
      </c>
      <c r="D12" s="13">
        <v>1</v>
      </c>
      <c r="E12" s="12" t="s">
        <v>12</v>
      </c>
      <c r="F12" s="22"/>
      <c r="G12" s="22">
        <v>0</v>
      </c>
      <c r="H12" s="22">
        <f t="shared" si="0"/>
        <v>0</v>
      </c>
      <c r="I12" s="22">
        <f t="shared" si="1"/>
        <v>0</v>
      </c>
      <c r="J12" s="52"/>
      <c r="K12" s="56"/>
      <c r="L12" s="52"/>
      <c r="M12" s="52"/>
    </row>
    <row r="13" spans="1:13" ht="63.75" x14ac:dyDescent="0.25">
      <c r="A13" s="18">
        <f t="shared" si="2"/>
        <v>12</v>
      </c>
      <c r="B13" s="19" t="s">
        <v>744</v>
      </c>
      <c r="C13" s="42" t="s">
        <v>745</v>
      </c>
      <c r="D13" s="13">
        <v>1</v>
      </c>
      <c r="E13" s="12" t="s">
        <v>84</v>
      </c>
      <c r="F13" s="22"/>
      <c r="G13" s="22">
        <v>0</v>
      </c>
      <c r="H13" s="22">
        <f t="shared" si="0"/>
        <v>0</v>
      </c>
      <c r="I13" s="22">
        <f t="shared" si="1"/>
        <v>0</v>
      </c>
      <c r="J13" s="52"/>
      <c r="K13" s="56"/>
      <c r="L13" s="52"/>
      <c r="M13" s="52"/>
    </row>
    <row r="14" spans="1:13" ht="38.25" x14ac:dyDescent="0.25">
      <c r="A14" s="18">
        <f t="shared" si="2"/>
        <v>13</v>
      </c>
      <c r="B14" s="19" t="s">
        <v>746</v>
      </c>
      <c r="C14" s="42" t="s">
        <v>747</v>
      </c>
      <c r="D14" s="13">
        <v>1</v>
      </c>
      <c r="E14" s="12" t="s">
        <v>84</v>
      </c>
      <c r="F14" s="22"/>
      <c r="G14" s="22">
        <v>0</v>
      </c>
      <c r="H14" s="22">
        <f t="shared" si="0"/>
        <v>0</v>
      </c>
      <c r="I14" s="22">
        <f t="shared" si="1"/>
        <v>0</v>
      </c>
      <c r="J14" s="52"/>
      <c r="K14" s="56"/>
      <c r="L14" s="52"/>
      <c r="M14" s="52"/>
    </row>
    <row r="15" spans="1:13" ht="51" x14ac:dyDescent="0.25">
      <c r="A15" s="18">
        <f t="shared" si="2"/>
        <v>14</v>
      </c>
      <c r="B15" s="19" t="s">
        <v>748</v>
      </c>
      <c r="C15" s="42" t="s">
        <v>749</v>
      </c>
      <c r="D15" s="13">
        <v>1</v>
      </c>
      <c r="E15" s="12" t="s">
        <v>84</v>
      </c>
      <c r="F15" s="22"/>
      <c r="G15" s="22">
        <v>0</v>
      </c>
      <c r="H15" s="22">
        <f t="shared" si="0"/>
        <v>0</v>
      </c>
      <c r="I15" s="22">
        <f t="shared" si="1"/>
        <v>0</v>
      </c>
      <c r="J15" s="52"/>
      <c r="K15" s="56"/>
      <c r="L15" s="52"/>
      <c r="M15" s="52"/>
    </row>
    <row r="16" spans="1:13" ht="63.75" x14ac:dyDescent="0.25">
      <c r="A16" s="18">
        <f t="shared" si="2"/>
        <v>15</v>
      </c>
      <c r="B16" s="19" t="s">
        <v>750</v>
      </c>
      <c r="C16" s="42" t="s">
        <v>751</v>
      </c>
      <c r="D16" s="13">
        <v>1</v>
      </c>
      <c r="E16" s="12" t="s">
        <v>12</v>
      </c>
      <c r="F16" s="22"/>
      <c r="G16" s="22">
        <v>0</v>
      </c>
      <c r="H16" s="22">
        <f t="shared" si="0"/>
        <v>0</v>
      </c>
      <c r="I16" s="22">
        <f t="shared" si="1"/>
        <v>0</v>
      </c>
      <c r="J16" s="52"/>
      <c r="K16" s="56"/>
      <c r="L16" s="52"/>
      <c r="M16" s="52"/>
    </row>
    <row r="17" spans="1:13" ht="63.75" x14ac:dyDescent="0.25">
      <c r="A17" s="18">
        <f t="shared" si="2"/>
        <v>16</v>
      </c>
      <c r="B17" s="19" t="s">
        <v>752</v>
      </c>
      <c r="C17" s="42" t="s">
        <v>753</v>
      </c>
      <c r="D17" s="13">
        <v>1</v>
      </c>
      <c r="E17" s="12" t="s">
        <v>12</v>
      </c>
      <c r="F17" s="22"/>
      <c r="G17" s="22">
        <v>0</v>
      </c>
      <c r="H17" s="22">
        <f t="shared" si="0"/>
        <v>0</v>
      </c>
      <c r="I17" s="22">
        <f t="shared" si="1"/>
        <v>0</v>
      </c>
      <c r="J17" s="52"/>
      <c r="K17" s="56"/>
      <c r="L17" s="52"/>
      <c r="M17" s="52"/>
    </row>
    <row r="18" spans="1:13" ht="38.25" x14ac:dyDescent="0.25">
      <c r="A18" s="18">
        <f t="shared" si="2"/>
        <v>17</v>
      </c>
      <c r="B18" s="19" t="s">
        <v>754</v>
      </c>
      <c r="C18" s="42" t="s">
        <v>755</v>
      </c>
      <c r="D18" s="13">
        <v>1</v>
      </c>
      <c r="E18" s="12" t="s">
        <v>12</v>
      </c>
      <c r="F18" s="22"/>
      <c r="G18" s="22">
        <v>0</v>
      </c>
      <c r="H18" s="22">
        <f t="shared" si="0"/>
        <v>0</v>
      </c>
      <c r="I18" s="22">
        <f t="shared" si="1"/>
        <v>0</v>
      </c>
      <c r="J18" s="52"/>
      <c r="K18" s="56"/>
      <c r="L18" s="52"/>
      <c r="M18" s="52"/>
    </row>
    <row r="19" spans="1:13" ht="38.25" x14ac:dyDescent="0.25">
      <c r="A19" s="18">
        <f t="shared" si="2"/>
        <v>18</v>
      </c>
      <c r="B19" s="19" t="s">
        <v>756</v>
      </c>
      <c r="C19" s="42" t="s">
        <v>757</v>
      </c>
      <c r="D19" s="13">
        <v>1</v>
      </c>
      <c r="E19" s="12" t="s">
        <v>12</v>
      </c>
      <c r="F19" s="22"/>
      <c r="G19" s="22">
        <v>0</v>
      </c>
      <c r="H19" s="22">
        <f t="shared" si="0"/>
        <v>0</v>
      </c>
      <c r="I19" s="22">
        <f t="shared" si="1"/>
        <v>0</v>
      </c>
      <c r="J19" s="52"/>
      <c r="K19" s="56"/>
      <c r="L19" s="52"/>
      <c r="M19" s="52"/>
    </row>
    <row r="20" spans="1:13" ht="38.25" x14ac:dyDescent="0.25">
      <c r="A20" s="18">
        <f t="shared" si="2"/>
        <v>19</v>
      </c>
      <c r="B20" s="19" t="s">
        <v>758</v>
      </c>
      <c r="C20" s="42" t="s">
        <v>759</v>
      </c>
      <c r="D20" s="13">
        <v>1</v>
      </c>
      <c r="E20" s="12" t="s">
        <v>12</v>
      </c>
      <c r="F20" s="22"/>
      <c r="G20" s="22">
        <v>0</v>
      </c>
      <c r="H20" s="22">
        <f t="shared" si="0"/>
        <v>0</v>
      </c>
      <c r="I20" s="22">
        <f t="shared" si="1"/>
        <v>0</v>
      </c>
      <c r="J20" s="52"/>
      <c r="K20" s="56"/>
      <c r="L20" s="52"/>
      <c r="M20" s="52"/>
    </row>
    <row r="21" spans="1:13" ht="38.25" x14ac:dyDescent="0.25">
      <c r="A21" s="18">
        <f t="shared" si="2"/>
        <v>20</v>
      </c>
      <c r="B21" s="19" t="s">
        <v>760</v>
      </c>
      <c r="C21" s="42" t="s">
        <v>761</v>
      </c>
      <c r="D21" s="13">
        <v>1</v>
      </c>
      <c r="E21" s="12" t="s">
        <v>12</v>
      </c>
      <c r="F21" s="22"/>
      <c r="G21" s="22">
        <v>0</v>
      </c>
      <c r="H21" s="22">
        <f t="shared" si="0"/>
        <v>0</v>
      </c>
      <c r="I21" s="22">
        <f t="shared" si="1"/>
        <v>0</v>
      </c>
      <c r="J21" s="52"/>
      <c r="K21" s="56"/>
      <c r="L21" s="52"/>
      <c r="M21" s="52"/>
    </row>
    <row r="22" spans="1:13" ht="51" x14ac:dyDescent="0.25">
      <c r="A22" s="18">
        <f t="shared" si="2"/>
        <v>21</v>
      </c>
      <c r="B22" s="19" t="s">
        <v>762</v>
      </c>
      <c r="C22" s="42" t="s">
        <v>763</v>
      </c>
      <c r="D22" s="13">
        <v>1</v>
      </c>
      <c r="E22" s="12" t="s">
        <v>12</v>
      </c>
      <c r="F22" s="22"/>
      <c r="G22" s="22">
        <v>0</v>
      </c>
      <c r="H22" s="22">
        <f t="shared" si="0"/>
        <v>0</v>
      </c>
      <c r="I22" s="22">
        <f t="shared" si="1"/>
        <v>0</v>
      </c>
      <c r="J22" s="52"/>
      <c r="K22" s="56"/>
      <c r="L22" s="52"/>
      <c r="M22" s="52"/>
    </row>
    <row r="23" spans="1:13" x14ac:dyDescent="0.25">
      <c r="A23" s="18">
        <f t="shared" si="2"/>
        <v>22</v>
      </c>
      <c r="B23" s="19" t="s">
        <v>532</v>
      </c>
      <c r="C23" s="42" t="s">
        <v>764</v>
      </c>
      <c r="D23" s="13">
        <v>1</v>
      </c>
      <c r="E23" s="12" t="s">
        <v>12</v>
      </c>
      <c r="F23" s="22"/>
      <c r="G23" s="22">
        <v>0</v>
      </c>
      <c r="H23" s="22">
        <f t="shared" si="0"/>
        <v>0</v>
      </c>
      <c r="I23" s="22">
        <f t="shared" si="1"/>
        <v>0</v>
      </c>
      <c r="J23" s="52"/>
      <c r="K23" s="56"/>
      <c r="L23" s="52"/>
      <c r="M23" s="52"/>
    </row>
    <row r="24" spans="1:13" ht="63.75" x14ac:dyDescent="0.25">
      <c r="A24" s="18">
        <f t="shared" si="2"/>
        <v>23</v>
      </c>
      <c r="B24" s="19" t="s">
        <v>765</v>
      </c>
      <c r="C24" s="42" t="s">
        <v>766</v>
      </c>
      <c r="D24" s="13">
        <v>1</v>
      </c>
      <c r="E24" s="12" t="s">
        <v>12</v>
      </c>
      <c r="F24" s="22"/>
      <c r="G24" s="22">
        <v>0</v>
      </c>
      <c r="H24" s="22">
        <f t="shared" si="0"/>
        <v>0</v>
      </c>
      <c r="I24" s="22">
        <f t="shared" si="1"/>
        <v>0</v>
      </c>
      <c r="J24" s="52"/>
      <c r="K24" s="56"/>
      <c r="L24" s="52"/>
      <c r="M24" s="52"/>
    </row>
    <row r="25" spans="1:13" ht="38.25" x14ac:dyDescent="0.25">
      <c r="A25" s="18">
        <f t="shared" si="2"/>
        <v>24</v>
      </c>
      <c r="B25" s="19" t="s">
        <v>767</v>
      </c>
      <c r="C25" s="42" t="s">
        <v>768</v>
      </c>
      <c r="D25" s="13">
        <v>1</v>
      </c>
      <c r="E25" s="12" t="s">
        <v>12</v>
      </c>
      <c r="F25" s="22"/>
      <c r="G25" s="22">
        <v>0</v>
      </c>
      <c r="H25" s="22">
        <f t="shared" si="0"/>
        <v>0</v>
      </c>
      <c r="I25" s="22">
        <f t="shared" si="1"/>
        <v>0</v>
      </c>
      <c r="J25" s="52"/>
      <c r="K25" s="56"/>
      <c r="L25" s="52"/>
      <c r="M25" s="52"/>
    </row>
    <row r="26" spans="1:13" ht="89.25" x14ac:dyDescent="0.25">
      <c r="A26" s="18">
        <f t="shared" si="2"/>
        <v>25</v>
      </c>
      <c r="B26" s="19" t="s">
        <v>769</v>
      </c>
      <c r="C26" s="42" t="s">
        <v>770</v>
      </c>
      <c r="D26" s="13">
        <v>1</v>
      </c>
      <c r="E26" s="12" t="s">
        <v>12</v>
      </c>
      <c r="F26" s="22"/>
      <c r="G26" s="22">
        <v>0</v>
      </c>
      <c r="H26" s="22">
        <f t="shared" si="0"/>
        <v>0</v>
      </c>
      <c r="I26" s="22">
        <f t="shared" si="1"/>
        <v>0</v>
      </c>
      <c r="J26" s="52"/>
      <c r="K26" s="56"/>
      <c r="L26" s="52"/>
      <c r="M26" s="52"/>
    </row>
    <row r="27" spans="1:13" ht="38.25" x14ac:dyDescent="0.25">
      <c r="A27" s="18">
        <f t="shared" si="2"/>
        <v>26</v>
      </c>
      <c r="B27" s="19" t="s">
        <v>771</v>
      </c>
      <c r="C27" s="42" t="s">
        <v>772</v>
      </c>
      <c r="D27" s="13">
        <v>1</v>
      </c>
      <c r="E27" s="12" t="s">
        <v>12</v>
      </c>
      <c r="F27" s="22"/>
      <c r="G27" s="22">
        <v>0</v>
      </c>
      <c r="H27" s="22">
        <f t="shared" si="0"/>
        <v>0</v>
      </c>
      <c r="I27" s="22">
        <f t="shared" si="1"/>
        <v>0</v>
      </c>
      <c r="J27" s="52"/>
      <c r="K27" s="56"/>
      <c r="L27" s="52"/>
      <c r="M27" s="52"/>
    </row>
    <row r="28" spans="1:13" ht="38.25" x14ac:dyDescent="0.25">
      <c r="A28" s="18">
        <f t="shared" si="2"/>
        <v>27</v>
      </c>
      <c r="B28" s="19" t="s">
        <v>773</v>
      </c>
      <c r="C28" s="42" t="s">
        <v>774</v>
      </c>
      <c r="D28" s="13">
        <v>1</v>
      </c>
      <c r="E28" s="12" t="s">
        <v>12</v>
      </c>
      <c r="F28" s="22"/>
      <c r="G28" s="22">
        <v>0</v>
      </c>
      <c r="H28" s="22">
        <f t="shared" si="0"/>
        <v>0</v>
      </c>
      <c r="I28" s="22">
        <f t="shared" si="1"/>
        <v>0</v>
      </c>
      <c r="J28" s="52"/>
      <c r="K28" s="56"/>
      <c r="L28" s="52"/>
      <c r="M28" s="52"/>
    </row>
    <row r="29" spans="1:13" ht="38.25" x14ac:dyDescent="0.25">
      <c r="A29" s="18">
        <f t="shared" si="2"/>
        <v>28</v>
      </c>
      <c r="B29" s="19" t="s">
        <v>775</v>
      </c>
      <c r="C29" s="42" t="s">
        <v>776</v>
      </c>
      <c r="D29" s="13">
        <v>1</v>
      </c>
      <c r="E29" s="12" t="s">
        <v>12</v>
      </c>
      <c r="F29" s="22"/>
      <c r="G29" s="22">
        <v>0</v>
      </c>
      <c r="H29" s="22">
        <f t="shared" si="0"/>
        <v>0</v>
      </c>
      <c r="I29" s="22">
        <f t="shared" si="1"/>
        <v>0</v>
      </c>
      <c r="J29" s="52"/>
      <c r="K29" s="56"/>
      <c r="L29" s="52"/>
      <c r="M29" s="52"/>
    </row>
    <row r="30" spans="1:13" ht="38.25" x14ac:dyDescent="0.25">
      <c r="A30" s="18">
        <f t="shared" si="2"/>
        <v>29</v>
      </c>
      <c r="B30" s="19" t="s">
        <v>777</v>
      </c>
      <c r="C30" s="42" t="s">
        <v>778</v>
      </c>
      <c r="D30" s="13">
        <v>1</v>
      </c>
      <c r="E30" s="12" t="s">
        <v>12</v>
      </c>
      <c r="F30" s="22"/>
      <c r="G30" s="22">
        <v>0</v>
      </c>
      <c r="H30" s="22">
        <f t="shared" si="0"/>
        <v>0</v>
      </c>
      <c r="I30" s="22">
        <f t="shared" si="1"/>
        <v>0</v>
      </c>
      <c r="J30" s="52"/>
      <c r="K30" s="56"/>
      <c r="L30" s="52"/>
      <c r="M30" s="52"/>
    </row>
    <row r="31" spans="1:13" ht="38.25" x14ac:dyDescent="0.25">
      <c r="A31" s="18">
        <f t="shared" si="2"/>
        <v>30</v>
      </c>
      <c r="B31" s="19" t="s">
        <v>779</v>
      </c>
      <c r="C31" s="42" t="s">
        <v>780</v>
      </c>
      <c r="D31" s="13">
        <v>1</v>
      </c>
      <c r="E31" s="12" t="s">
        <v>12</v>
      </c>
      <c r="F31" s="22"/>
      <c r="G31" s="22">
        <v>0</v>
      </c>
      <c r="H31" s="22">
        <f t="shared" si="0"/>
        <v>0</v>
      </c>
      <c r="I31" s="22">
        <f t="shared" si="1"/>
        <v>0</v>
      </c>
      <c r="J31" s="52"/>
      <c r="K31" s="56"/>
      <c r="L31" s="52"/>
      <c r="M31" s="52"/>
    </row>
    <row r="32" spans="1:13" ht="38.25" x14ac:dyDescent="0.25">
      <c r="A32" s="18">
        <f t="shared" si="2"/>
        <v>31</v>
      </c>
      <c r="B32" s="19" t="s">
        <v>781</v>
      </c>
      <c r="C32" s="42" t="s">
        <v>782</v>
      </c>
      <c r="D32" s="13">
        <v>1</v>
      </c>
      <c r="E32" s="12" t="s">
        <v>12</v>
      </c>
      <c r="F32" s="22"/>
      <c r="G32" s="22">
        <v>0</v>
      </c>
      <c r="H32" s="22">
        <f t="shared" si="0"/>
        <v>0</v>
      </c>
      <c r="I32" s="22">
        <f t="shared" si="1"/>
        <v>0</v>
      </c>
      <c r="J32" s="52"/>
      <c r="K32" s="56"/>
      <c r="L32" s="52"/>
      <c r="M32" s="52"/>
    </row>
    <row r="33" spans="1:13" ht="38.25" x14ac:dyDescent="0.25">
      <c r="A33" s="18">
        <f t="shared" si="2"/>
        <v>32</v>
      </c>
      <c r="B33" s="19" t="s">
        <v>783</v>
      </c>
      <c r="C33" s="42" t="s">
        <v>784</v>
      </c>
      <c r="D33" s="13">
        <v>1</v>
      </c>
      <c r="E33" s="12" t="s">
        <v>12</v>
      </c>
      <c r="F33" s="22"/>
      <c r="G33" s="22">
        <v>0</v>
      </c>
      <c r="H33" s="22">
        <f t="shared" si="0"/>
        <v>0</v>
      </c>
      <c r="I33" s="22">
        <f t="shared" si="1"/>
        <v>0</v>
      </c>
      <c r="J33" s="52"/>
      <c r="K33" s="56"/>
      <c r="L33" s="52"/>
      <c r="M33" s="52"/>
    </row>
    <row r="34" spans="1:13" x14ac:dyDescent="0.25">
      <c r="A34" s="18">
        <f t="shared" si="2"/>
        <v>33</v>
      </c>
      <c r="B34" s="19" t="s">
        <v>532</v>
      </c>
      <c r="C34" s="42" t="s">
        <v>785</v>
      </c>
      <c r="D34" s="13">
        <v>1</v>
      </c>
      <c r="E34" s="12" t="s">
        <v>12</v>
      </c>
      <c r="F34" s="22"/>
      <c r="G34" s="22">
        <v>0</v>
      </c>
      <c r="H34" s="22">
        <f t="shared" si="0"/>
        <v>0</v>
      </c>
      <c r="I34" s="22">
        <f t="shared" si="1"/>
        <v>0</v>
      </c>
      <c r="J34" s="52"/>
      <c r="K34" s="56"/>
      <c r="L34" s="52"/>
      <c r="M34" s="52"/>
    </row>
    <row r="35" spans="1:13" ht="38.25" x14ac:dyDescent="0.25">
      <c r="A35" s="18">
        <f t="shared" si="2"/>
        <v>34</v>
      </c>
      <c r="B35" s="19" t="s">
        <v>786</v>
      </c>
      <c r="C35" s="42" t="s">
        <v>787</v>
      </c>
      <c r="D35" s="13">
        <v>1</v>
      </c>
      <c r="E35" s="12" t="s">
        <v>12</v>
      </c>
      <c r="F35" s="22"/>
      <c r="G35" s="22">
        <v>0</v>
      </c>
      <c r="H35" s="22">
        <f t="shared" si="0"/>
        <v>0</v>
      </c>
      <c r="I35" s="22">
        <f t="shared" si="1"/>
        <v>0</v>
      </c>
      <c r="J35" s="52"/>
      <c r="K35" s="56"/>
      <c r="L35" s="52"/>
      <c r="M35" s="52"/>
    </row>
    <row r="36" spans="1:13" ht="38.25" x14ac:dyDescent="0.25">
      <c r="A36" s="18">
        <f t="shared" si="2"/>
        <v>35</v>
      </c>
      <c r="B36" s="19" t="s">
        <v>788</v>
      </c>
      <c r="C36" s="42" t="s">
        <v>789</v>
      </c>
      <c r="D36" s="13">
        <v>1</v>
      </c>
      <c r="E36" s="12" t="s">
        <v>12</v>
      </c>
      <c r="F36" s="22"/>
      <c r="G36" s="22">
        <v>0</v>
      </c>
      <c r="H36" s="22">
        <f t="shared" si="0"/>
        <v>0</v>
      </c>
      <c r="I36" s="22">
        <f t="shared" si="1"/>
        <v>0</v>
      </c>
      <c r="J36" s="52"/>
      <c r="K36" s="56"/>
      <c r="L36" s="52"/>
      <c r="M36" s="52"/>
    </row>
    <row r="37" spans="1:13" ht="63.75" x14ac:dyDescent="0.25">
      <c r="A37" s="18">
        <f t="shared" si="2"/>
        <v>36</v>
      </c>
      <c r="B37" s="19" t="s">
        <v>790</v>
      </c>
      <c r="C37" s="42" t="s">
        <v>791</v>
      </c>
      <c r="D37" s="13">
        <v>1</v>
      </c>
      <c r="E37" s="12" t="s">
        <v>12</v>
      </c>
      <c r="F37" s="22"/>
      <c r="G37" s="22">
        <v>0</v>
      </c>
      <c r="H37" s="22">
        <f t="shared" si="0"/>
        <v>0</v>
      </c>
      <c r="I37" s="22">
        <f t="shared" si="1"/>
        <v>0</v>
      </c>
      <c r="J37" s="52"/>
      <c r="K37" s="56"/>
      <c r="L37" s="52"/>
      <c r="M37" s="52"/>
    </row>
    <row r="38" spans="1:13" ht="51" x14ac:dyDescent="0.25">
      <c r="A38" s="18">
        <f t="shared" si="2"/>
        <v>37</v>
      </c>
      <c r="B38" s="19" t="s">
        <v>792</v>
      </c>
      <c r="C38" s="42" t="s">
        <v>793</v>
      </c>
      <c r="D38" s="13">
        <v>1</v>
      </c>
      <c r="E38" s="12" t="s">
        <v>12</v>
      </c>
      <c r="F38" s="22"/>
      <c r="G38" s="22">
        <v>0</v>
      </c>
      <c r="H38" s="22">
        <f t="shared" si="0"/>
        <v>0</v>
      </c>
      <c r="I38" s="22">
        <f t="shared" si="1"/>
        <v>0</v>
      </c>
      <c r="J38" s="52"/>
      <c r="K38" s="56"/>
      <c r="L38" s="52"/>
      <c r="M38" s="52"/>
    </row>
    <row r="39" spans="1:13" ht="76.5" x14ac:dyDescent="0.25">
      <c r="A39" s="18">
        <f t="shared" si="2"/>
        <v>38</v>
      </c>
      <c r="B39" s="19" t="s">
        <v>794</v>
      </c>
      <c r="C39" s="42" t="s">
        <v>795</v>
      </c>
      <c r="D39" s="13">
        <v>1</v>
      </c>
      <c r="E39" s="12" t="s">
        <v>12</v>
      </c>
      <c r="F39" s="22"/>
      <c r="G39" s="22">
        <v>0</v>
      </c>
      <c r="H39" s="22">
        <f t="shared" si="0"/>
        <v>0</v>
      </c>
      <c r="I39" s="22">
        <f t="shared" si="1"/>
        <v>0</v>
      </c>
      <c r="J39" s="52"/>
      <c r="K39" s="56"/>
      <c r="L39" s="52"/>
      <c r="M39" s="52"/>
    </row>
    <row r="40" spans="1:13" ht="76.5" x14ac:dyDescent="0.25">
      <c r="A40" s="18">
        <f t="shared" si="2"/>
        <v>39</v>
      </c>
      <c r="B40" s="19" t="s">
        <v>796</v>
      </c>
      <c r="C40" s="42" t="s">
        <v>797</v>
      </c>
      <c r="D40" s="13">
        <v>1</v>
      </c>
      <c r="E40" s="12" t="s">
        <v>12</v>
      </c>
      <c r="F40" s="22"/>
      <c r="G40" s="22">
        <v>0</v>
      </c>
      <c r="H40" s="22">
        <f t="shared" si="0"/>
        <v>0</v>
      </c>
      <c r="I40" s="22">
        <f t="shared" si="1"/>
        <v>0</v>
      </c>
      <c r="J40" s="52"/>
      <c r="K40" s="56"/>
      <c r="L40" s="52"/>
      <c r="M40" s="52"/>
    </row>
    <row r="41" spans="1:13" ht="76.5" x14ac:dyDescent="0.25">
      <c r="A41" s="18">
        <f t="shared" si="2"/>
        <v>40</v>
      </c>
      <c r="B41" s="19" t="s">
        <v>798</v>
      </c>
      <c r="C41" s="42" t="s">
        <v>799</v>
      </c>
      <c r="D41" s="13">
        <v>1</v>
      </c>
      <c r="E41" s="12" t="s">
        <v>12</v>
      </c>
      <c r="F41" s="22"/>
      <c r="G41" s="22">
        <v>0</v>
      </c>
      <c r="H41" s="22">
        <f t="shared" si="0"/>
        <v>0</v>
      </c>
      <c r="I41" s="22">
        <f t="shared" si="1"/>
        <v>0</v>
      </c>
      <c r="J41" s="52"/>
      <c r="K41" s="56"/>
      <c r="L41" s="52"/>
      <c r="M41" s="52"/>
    </row>
    <row r="42" spans="1:13" ht="38.25" x14ac:dyDescent="0.25">
      <c r="A42" s="18">
        <f t="shared" si="2"/>
        <v>41</v>
      </c>
      <c r="B42" s="19" t="s">
        <v>800</v>
      </c>
      <c r="C42" s="42" t="s">
        <v>801</v>
      </c>
      <c r="D42" s="13">
        <v>1</v>
      </c>
      <c r="E42" s="12" t="s">
        <v>12</v>
      </c>
      <c r="F42" s="22"/>
      <c r="G42" s="22">
        <v>0</v>
      </c>
      <c r="H42" s="22">
        <f t="shared" si="0"/>
        <v>0</v>
      </c>
      <c r="I42" s="22">
        <f t="shared" si="1"/>
        <v>0</v>
      </c>
      <c r="J42" s="52"/>
      <c r="K42" s="56"/>
      <c r="L42" s="52"/>
      <c r="M42" s="52"/>
    </row>
    <row r="43" spans="1:13" ht="51" x14ac:dyDescent="0.25">
      <c r="A43" s="18">
        <f t="shared" si="2"/>
        <v>42</v>
      </c>
      <c r="B43" s="19" t="s">
        <v>802</v>
      </c>
      <c r="C43" s="42" t="s">
        <v>803</v>
      </c>
      <c r="D43" s="13">
        <v>1</v>
      </c>
      <c r="E43" s="12" t="s">
        <v>12</v>
      </c>
      <c r="F43" s="22"/>
      <c r="G43" s="22">
        <v>0</v>
      </c>
      <c r="H43" s="22">
        <f t="shared" si="0"/>
        <v>0</v>
      </c>
      <c r="I43" s="22">
        <f t="shared" si="1"/>
        <v>0</v>
      </c>
      <c r="J43" s="52"/>
      <c r="K43" s="56"/>
      <c r="L43" s="52"/>
      <c r="M43" s="52"/>
    </row>
    <row r="44" spans="1:13" ht="51" x14ac:dyDescent="0.25">
      <c r="A44" s="18">
        <f t="shared" si="2"/>
        <v>43</v>
      </c>
      <c r="B44" s="19" t="s">
        <v>804</v>
      </c>
      <c r="C44" s="42" t="s">
        <v>805</v>
      </c>
      <c r="D44" s="13">
        <v>1</v>
      </c>
      <c r="E44" s="12" t="s">
        <v>12</v>
      </c>
      <c r="F44" s="22"/>
      <c r="G44" s="22">
        <v>0</v>
      </c>
      <c r="H44" s="22">
        <f t="shared" si="0"/>
        <v>0</v>
      </c>
      <c r="I44" s="22">
        <f t="shared" si="1"/>
        <v>0</v>
      </c>
      <c r="J44" s="52"/>
      <c r="K44" s="56"/>
      <c r="L44" s="52"/>
      <c r="M44" s="52"/>
    </row>
    <row r="45" spans="1:13" ht="38.25" x14ac:dyDescent="0.25">
      <c r="A45" s="18">
        <f t="shared" si="2"/>
        <v>44</v>
      </c>
      <c r="B45" s="19" t="s">
        <v>806</v>
      </c>
      <c r="C45" s="42" t="s">
        <v>807</v>
      </c>
      <c r="D45" s="13">
        <v>1</v>
      </c>
      <c r="E45" s="12" t="s">
        <v>12</v>
      </c>
      <c r="F45" s="22"/>
      <c r="G45" s="22">
        <v>0</v>
      </c>
      <c r="H45" s="22">
        <f t="shared" si="0"/>
        <v>0</v>
      </c>
      <c r="I45" s="22">
        <f t="shared" si="1"/>
        <v>0</v>
      </c>
      <c r="J45" s="52"/>
      <c r="K45" s="56"/>
      <c r="L45" s="52"/>
      <c r="M45" s="52"/>
    </row>
    <row r="46" spans="1:13" ht="38.25" x14ac:dyDescent="0.25">
      <c r="A46" s="18">
        <f t="shared" si="2"/>
        <v>45</v>
      </c>
      <c r="B46" s="19" t="s">
        <v>808</v>
      </c>
      <c r="C46" s="42" t="s">
        <v>809</v>
      </c>
      <c r="D46" s="13">
        <v>1</v>
      </c>
      <c r="E46" s="12" t="s">
        <v>12</v>
      </c>
      <c r="F46" s="22"/>
      <c r="G46" s="22">
        <v>0</v>
      </c>
      <c r="H46" s="22">
        <f t="shared" si="0"/>
        <v>0</v>
      </c>
      <c r="I46" s="22">
        <f t="shared" si="1"/>
        <v>0</v>
      </c>
      <c r="J46" s="52"/>
      <c r="K46" s="56"/>
      <c r="L46" s="52"/>
      <c r="M46" s="52"/>
    </row>
    <row r="47" spans="1:13" ht="153" x14ac:dyDescent="0.25">
      <c r="A47" s="18">
        <f t="shared" si="2"/>
        <v>46</v>
      </c>
      <c r="B47" s="19" t="s">
        <v>810</v>
      </c>
      <c r="C47" s="42" t="s">
        <v>811</v>
      </c>
      <c r="D47" s="13">
        <v>1</v>
      </c>
      <c r="E47" s="12" t="s">
        <v>12</v>
      </c>
      <c r="F47" s="22"/>
      <c r="G47" s="22">
        <v>0</v>
      </c>
      <c r="H47" s="22">
        <f t="shared" si="0"/>
        <v>0</v>
      </c>
      <c r="I47" s="22">
        <f t="shared" si="1"/>
        <v>0</v>
      </c>
      <c r="J47" s="52"/>
      <c r="K47" s="56"/>
      <c r="L47" s="52"/>
      <c r="M47" s="52"/>
    </row>
    <row r="48" spans="1:13" ht="76.5" x14ac:dyDescent="0.25">
      <c r="A48" s="18">
        <f t="shared" si="2"/>
        <v>47</v>
      </c>
      <c r="B48" s="19" t="s">
        <v>812</v>
      </c>
      <c r="C48" s="42" t="s">
        <v>813</v>
      </c>
      <c r="D48" s="13">
        <v>1</v>
      </c>
      <c r="E48" s="12" t="s">
        <v>12</v>
      </c>
      <c r="F48" s="22"/>
      <c r="G48" s="22">
        <v>0</v>
      </c>
      <c r="H48" s="22">
        <f t="shared" si="0"/>
        <v>0</v>
      </c>
      <c r="I48" s="22">
        <f t="shared" si="1"/>
        <v>0</v>
      </c>
      <c r="J48" s="52"/>
      <c r="K48" s="56"/>
      <c r="L48" s="52"/>
      <c r="M48" s="52"/>
    </row>
    <row r="49" spans="1:13" ht="38.25" x14ac:dyDescent="0.25">
      <c r="A49" s="18">
        <f t="shared" si="2"/>
        <v>48</v>
      </c>
      <c r="B49" s="19" t="s">
        <v>814</v>
      </c>
      <c r="C49" s="42" t="s">
        <v>815</v>
      </c>
      <c r="D49" s="13">
        <v>1</v>
      </c>
      <c r="E49" s="12" t="s">
        <v>12</v>
      </c>
      <c r="F49" s="22"/>
      <c r="G49" s="22">
        <v>0</v>
      </c>
      <c r="H49" s="22">
        <f t="shared" si="0"/>
        <v>0</v>
      </c>
      <c r="I49" s="22">
        <f t="shared" si="1"/>
        <v>0</v>
      </c>
      <c r="J49" s="52"/>
      <c r="K49" s="56"/>
      <c r="L49" s="52"/>
      <c r="M49" s="52"/>
    </row>
    <row r="50" spans="1:13" ht="38.25" x14ac:dyDescent="0.25">
      <c r="A50" s="18">
        <f t="shared" si="2"/>
        <v>49</v>
      </c>
      <c r="B50" s="19" t="s">
        <v>816</v>
      </c>
      <c r="C50" s="42" t="s">
        <v>817</v>
      </c>
      <c r="D50" s="13">
        <v>1</v>
      </c>
      <c r="E50" s="12" t="s">
        <v>12</v>
      </c>
      <c r="F50" s="22"/>
      <c r="G50" s="22">
        <v>0</v>
      </c>
      <c r="H50" s="22">
        <f t="shared" si="0"/>
        <v>0</v>
      </c>
      <c r="I50" s="22">
        <f t="shared" si="1"/>
        <v>0</v>
      </c>
      <c r="J50" s="52"/>
      <c r="K50" s="56"/>
      <c r="L50" s="52"/>
      <c r="M50" s="52"/>
    </row>
    <row r="51" spans="1:13" ht="38.25" x14ac:dyDescent="0.25">
      <c r="A51" s="18">
        <f t="shared" si="2"/>
        <v>50</v>
      </c>
      <c r="B51" s="19" t="s">
        <v>818</v>
      </c>
      <c r="C51" s="42" t="s">
        <v>819</v>
      </c>
      <c r="D51" s="13">
        <v>1</v>
      </c>
      <c r="E51" s="12" t="s">
        <v>705</v>
      </c>
      <c r="F51" s="22"/>
      <c r="G51" s="22">
        <v>0</v>
      </c>
      <c r="H51" s="22">
        <f t="shared" si="0"/>
        <v>0</v>
      </c>
      <c r="I51" s="22">
        <f t="shared" si="1"/>
        <v>0</v>
      </c>
      <c r="J51" s="52"/>
      <c r="K51" s="56"/>
      <c r="L51" s="52"/>
      <c r="M51" s="52"/>
    </row>
    <row r="52" spans="1:13" ht="25.5" x14ac:dyDescent="0.25">
      <c r="A52" s="18">
        <f t="shared" si="2"/>
        <v>51</v>
      </c>
      <c r="B52" s="19" t="s">
        <v>820</v>
      </c>
      <c r="C52" s="42" t="s">
        <v>821</v>
      </c>
      <c r="D52" s="13">
        <v>1</v>
      </c>
      <c r="E52" s="12" t="s">
        <v>705</v>
      </c>
      <c r="F52" s="22"/>
      <c r="G52" s="22">
        <v>0</v>
      </c>
      <c r="H52" s="22">
        <f t="shared" si="0"/>
        <v>0</v>
      </c>
      <c r="I52" s="22">
        <f t="shared" si="1"/>
        <v>0</v>
      </c>
      <c r="J52" s="52"/>
      <c r="K52" s="56"/>
      <c r="L52" s="52"/>
      <c r="M52" s="52"/>
    </row>
    <row r="53" spans="1:13" ht="25.5" x14ac:dyDescent="0.25">
      <c r="A53" s="18">
        <f t="shared" si="2"/>
        <v>52</v>
      </c>
      <c r="B53" s="19" t="s">
        <v>822</v>
      </c>
      <c r="C53" s="42" t="s">
        <v>823</v>
      </c>
      <c r="D53" s="13">
        <v>1</v>
      </c>
      <c r="E53" s="12" t="s">
        <v>705</v>
      </c>
      <c r="F53" s="22"/>
      <c r="G53" s="22">
        <v>0</v>
      </c>
      <c r="H53" s="22">
        <f t="shared" si="0"/>
        <v>0</v>
      </c>
      <c r="I53" s="22">
        <f t="shared" si="1"/>
        <v>0</v>
      </c>
      <c r="J53" s="52"/>
      <c r="K53" s="56"/>
      <c r="L53" s="52"/>
      <c r="M53" s="52"/>
    </row>
    <row r="54" spans="1:13" ht="25.5" x14ac:dyDescent="0.25">
      <c r="A54" s="18">
        <f t="shared" si="2"/>
        <v>53</v>
      </c>
      <c r="B54" s="19" t="s">
        <v>824</v>
      </c>
      <c r="C54" s="42" t="s">
        <v>825</v>
      </c>
      <c r="D54" s="13">
        <v>1</v>
      </c>
      <c r="E54" s="12" t="s">
        <v>705</v>
      </c>
      <c r="F54" s="22"/>
      <c r="G54" s="22">
        <v>0</v>
      </c>
      <c r="H54" s="22">
        <f t="shared" si="0"/>
        <v>0</v>
      </c>
      <c r="I54" s="22">
        <f t="shared" si="1"/>
        <v>0</v>
      </c>
      <c r="J54" s="52"/>
      <c r="K54" s="56"/>
      <c r="L54" s="52"/>
      <c r="M54" s="52"/>
    </row>
    <row r="55" spans="1:13" x14ac:dyDescent="0.25">
      <c r="A55" s="18">
        <f t="shared" si="2"/>
        <v>54</v>
      </c>
      <c r="B55" s="19" t="s">
        <v>532</v>
      </c>
      <c r="C55" s="42" t="s">
        <v>826</v>
      </c>
      <c r="D55" s="13">
        <v>1</v>
      </c>
      <c r="E55" s="12" t="s">
        <v>12</v>
      </c>
      <c r="F55" s="22"/>
      <c r="G55" s="22">
        <v>0</v>
      </c>
      <c r="H55" s="22">
        <f t="shared" si="0"/>
        <v>0</v>
      </c>
      <c r="I55" s="22">
        <f t="shared" si="1"/>
        <v>0</v>
      </c>
      <c r="J55" s="52"/>
      <c r="K55" s="56"/>
      <c r="L55" s="52"/>
      <c r="M55" s="52"/>
    </row>
    <row r="56" spans="1:13" ht="25.5" x14ac:dyDescent="0.25">
      <c r="A56" s="18">
        <f t="shared" si="2"/>
        <v>55</v>
      </c>
      <c r="B56" s="19" t="s">
        <v>827</v>
      </c>
      <c r="C56" s="42" t="s">
        <v>828</v>
      </c>
      <c r="D56" s="13">
        <v>1</v>
      </c>
      <c r="E56" s="12" t="s">
        <v>12</v>
      </c>
      <c r="F56" s="22"/>
      <c r="G56" s="22">
        <v>0</v>
      </c>
      <c r="H56" s="22">
        <f t="shared" si="0"/>
        <v>0</v>
      </c>
      <c r="I56" s="22">
        <f t="shared" si="1"/>
        <v>0</v>
      </c>
      <c r="J56" s="52"/>
      <c r="K56" s="56"/>
      <c r="L56" s="52"/>
      <c r="M56" s="52"/>
    </row>
    <row r="57" spans="1:13" s="17" customFormat="1" ht="12.75" x14ac:dyDescent="0.25">
      <c r="A57" s="14"/>
      <c r="B57" s="15"/>
      <c r="C57" s="40" t="s">
        <v>16</v>
      </c>
      <c r="D57" s="16"/>
      <c r="E57" s="15"/>
      <c r="F57" s="23"/>
      <c r="G57" s="23"/>
      <c r="H57" s="23">
        <f>SUM(H2:H56)</f>
        <v>0</v>
      </c>
      <c r="I57" s="23">
        <f>SUM(I2:I56)</f>
        <v>0</v>
      </c>
    </row>
  </sheetData>
  <pageMargins left="0.70866141732283472" right="0.47244094488188981" top="0.74803149606299213" bottom="0.74803149606299213" header="0.31496062992125984" footer="0.31496062992125984"/>
  <pageSetup paperSize="9" scale="77" fitToHeight="0" orientation="portrait" r:id="rId1"/>
  <headerFooter>
    <oddFooter>&amp;L&amp;A&amp;P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pageSetUpPr fitToPage="1"/>
  </sheetPr>
  <dimension ref="A1:M154"/>
  <sheetViews>
    <sheetView view="pageBreakPreview" zoomScale="110" zoomScaleNormal="100" zoomScaleSheetLayoutView="110" workbookViewId="0">
      <selection activeCell="F29" sqref="F29"/>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6" width="8.42578125" style="32" bestFit="1" customWidth="1"/>
    <col min="7"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ht="102" x14ac:dyDescent="0.25">
      <c r="A2" s="18">
        <v>1</v>
      </c>
      <c r="B2" s="19" t="s">
        <v>829</v>
      </c>
      <c r="C2" s="42" t="s">
        <v>830</v>
      </c>
      <c r="D2" s="13">
        <v>1</v>
      </c>
      <c r="E2" s="12" t="s">
        <v>84</v>
      </c>
      <c r="F2" s="22"/>
      <c r="G2" s="22">
        <v>0</v>
      </c>
      <c r="H2" s="22">
        <f>ROUND(D2*F2,0)</f>
        <v>0</v>
      </c>
      <c r="I2" s="22">
        <f>ROUND(D2*G2,0)</f>
        <v>0</v>
      </c>
      <c r="J2" s="52"/>
      <c r="K2" s="56"/>
      <c r="L2" s="52"/>
      <c r="M2" s="52"/>
    </row>
    <row r="3" spans="1:13" ht="38.25" x14ac:dyDescent="0.25">
      <c r="A3" s="18">
        <v>2</v>
      </c>
      <c r="B3" s="19" t="s">
        <v>831</v>
      </c>
      <c r="C3" s="42" t="s">
        <v>832</v>
      </c>
      <c r="D3" s="13">
        <v>1</v>
      </c>
      <c r="E3" s="12" t="s">
        <v>84</v>
      </c>
      <c r="F3" s="22"/>
      <c r="G3" s="22">
        <v>0</v>
      </c>
      <c r="H3" s="22">
        <f t="shared" ref="H3:H66" si="0">ROUND(D3*F3,0)</f>
        <v>0</v>
      </c>
      <c r="I3" s="22">
        <f t="shared" ref="I3:I66" si="1">ROUND(D3*G3,0)</f>
        <v>0</v>
      </c>
      <c r="J3" s="52"/>
      <c r="K3" s="56"/>
      <c r="L3" s="52"/>
      <c r="M3" s="52"/>
    </row>
    <row r="4" spans="1:13" ht="38.25" x14ac:dyDescent="0.25">
      <c r="A4" s="18">
        <v>3</v>
      </c>
      <c r="B4" s="19" t="s">
        <v>833</v>
      </c>
      <c r="C4" s="42" t="s">
        <v>834</v>
      </c>
      <c r="D4" s="13">
        <v>1</v>
      </c>
      <c r="E4" s="12" t="s">
        <v>84</v>
      </c>
      <c r="F4" s="22"/>
      <c r="G4" s="22">
        <v>0</v>
      </c>
      <c r="H4" s="22">
        <f t="shared" si="0"/>
        <v>0</v>
      </c>
      <c r="I4" s="22">
        <f t="shared" si="1"/>
        <v>0</v>
      </c>
      <c r="J4" s="52"/>
      <c r="K4" s="56"/>
      <c r="L4" s="52"/>
      <c r="M4" s="52"/>
    </row>
    <row r="5" spans="1:13" ht="38.25" x14ac:dyDescent="0.25">
      <c r="A5" s="18">
        <v>4</v>
      </c>
      <c r="B5" s="19" t="s">
        <v>835</v>
      </c>
      <c r="C5" s="42" t="s">
        <v>836</v>
      </c>
      <c r="D5" s="13">
        <v>1</v>
      </c>
      <c r="E5" s="12" t="s">
        <v>84</v>
      </c>
      <c r="F5" s="22"/>
      <c r="G5" s="22">
        <v>0</v>
      </c>
      <c r="H5" s="22">
        <f t="shared" si="0"/>
        <v>0</v>
      </c>
      <c r="I5" s="22">
        <f t="shared" si="1"/>
        <v>0</v>
      </c>
      <c r="J5" s="52"/>
      <c r="K5" s="56"/>
      <c r="L5" s="52"/>
      <c r="M5" s="52"/>
    </row>
    <row r="6" spans="1:13" ht="38.25" x14ac:dyDescent="0.25">
      <c r="A6" s="18">
        <v>5</v>
      </c>
      <c r="B6" s="19" t="s">
        <v>837</v>
      </c>
      <c r="C6" s="42" t="s">
        <v>838</v>
      </c>
      <c r="D6" s="13">
        <v>1</v>
      </c>
      <c r="E6" s="12" t="s">
        <v>84</v>
      </c>
      <c r="F6" s="22"/>
      <c r="G6" s="22">
        <v>0</v>
      </c>
      <c r="H6" s="22">
        <f t="shared" si="0"/>
        <v>0</v>
      </c>
      <c r="I6" s="22">
        <f t="shared" si="1"/>
        <v>0</v>
      </c>
      <c r="J6" s="52"/>
      <c r="K6" s="56"/>
      <c r="L6" s="52"/>
      <c r="M6" s="52"/>
    </row>
    <row r="7" spans="1:13" ht="38.25" x14ac:dyDescent="0.25">
      <c r="A7" s="18">
        <v>6</v>
      </c>
      <c r="B7" s="19" t="s">
        <v>839</v>
      </c>
      <c r="C7" s="42" t="s">
        <v>834</v>
      </c>
      <c r="D7" s="13">
        <v>1</v>
      </c>
      <c r="E7" s="12" t="s">
        <v>84</v>
      </c>
      <c r="F7" s="22"/>
      <c r="G7" s="22">
        <v>0</v>
      </c>
      <c r="H7" s="22">
        <f t="shared" si="0"/>
        <v>0</v>
      </c>
      <c r="I7" s="22">
        <f t="shared" si="1"/>
        <v>0</v>
      </c>
      <c r="J7" s="52"/>
      <c r="K7" s="56"/>
      <c r="L7" s="52"/>
      <c r="M7" s="52"/>
    </row>
    <row r="8" spans="1:13" ht="38.25" x14ac:dyDescent="0.25">
      <c r="A8" s="18">
        <v>7</v>
      </c>
      <c r="B8" s="19" t="s">
        <v>840</v>
      </c>
      <c r="C8" s="42" t="s">
        <v>841</v>
      </c>
      <c r="D8" s="13">
        <v>1</v>
      </c>
      <c r="E8" s="12" t="s">
        <v>12</v>
      </c>
      <c r="F8" s="22"/>
      <c r="G8" s="22">
        <v>0</v>
      </c>
      <c r="H8" s="22">
        <f t="shared" si="0"/>
        <v>0</v>
      </c>
      <c r="I8" s="22">
        <f t="shared" si="1"/>
        <v>0</v>
      </c>
      <c r="J8" s="52"/>
      <c r="K8" s="56"/>
      <c r="L8" s="52"/>
      <c r="M8" s="52"/>
    </row>
    <row r="9" spans="1:13" ht="76.5" x14ac:dyDescent="0.25">
      <c r="A9" s="18">
        <v>8</v>
      </c>
      <c r="B9" s="19" t="s">
        <v>842</v>
      </c>
      <c r="C9" s="42" t="s">
        <v>843</v>
      </c>
      <c r="D9" s="13">
        <v>1</v>
      </c>
      <c r="E9" s="12" t="s">
        <v>12</v>
      </c>
      <c r="F9" s="22"/>
      <c r="G9" s="22">
        <v>0</v>
      </c>
      <c r="H9" s="22">
        <f t="shared" si="0"/>
        <v>0</v>
      </c>
      <c r="I9" s="22">
        <f t="shared" si="1"/>
        <v>0</v>
      </c>
      <c r="J9" s="52"/>
      <c r="K9" s="56"/>
      <c r="L9" s="52"/>
      <c r="M9" s="52"/>
    </row>
    <row r="10" spans="1:13" ht="38.25" x14ac:dyDescent="0.25">
      <c r="A10" s="18">
        <v>9</v>
      </c>
      <c r="B10" s="19" t="s">
        <v>844</v>
      </c>
      <c r="C10" s="42" t="s">
        <v>845</v>
      </c>
      <c r="D10" s="13">
        <v>1</v>
      </c>
      <c r="E10" s="12" t="s">
        <v>12</v>
      </c>
      <c r="F10" s="22"/>
      <c r="G10" s="22">
        <v>0</v>
      </c>
      <c r="H10" s="22">
        <f t="shared" si="0"/>
        <v>0</v>
      </c>
      <c r="I10" s="22">
        <f t="shared" si="1"/>
        <v>0</v>
      </c>
      <c r="J10" s="52"/>
      <c r="K10" s="56"/>
      <c r="L10" s="52"/>
      <c r="M10" s="52"/>
    </row>
    <row r="11" spans="1:13" ht="38.25" x14ac:dyDescent="0.25">
      <c r="A11" s="18">
        <v>10</v>
      </c>
      <c r="B11" s="19" t="s">
        <v>846</v>
      </c>
      <c r="C11" s="42" t="s">
        <v>847</v>
      </c>
      <c r="D11" s="13">
        <v>1</v>
      </c>
      <c r="E11" s="12" t="s">
        <v>12</v>
      </c>
      <c r="F11" s="22"/>
      <c r="G11" s="22">
        <v>0</v>
      </c>
      <c r="H11" s="22">
        <f t="shared" si="0"/>
        <v>0</v>
      </c>
      <c r="I11" s="22">
        <f t="shared" si="1"/>
        <v>0</v>
      </c>
      <c r="J11" s="52"/>
      <c r="K11" s="56"/>
      <c r="L11" s="52"/>
      <c r="M11" s="52"/>
    </row>
    <row r="12" spans="1:13" ht="38.25" x14ac:dyDescent="0.25">
      <c r="A12" s="18">
        <v>11</v>
      </c>
      <c r="B12" s="19" t="s">
        <v>848</v>
      </c>
      <c r="C12" s="42" t="s">
        <v>849</v>
      </c>
      <c r="D12" s="13">
        <v>1</v>
      </c>
      <c r="E12" s="12" t="s">
        <v>12</v>
      </c>
      <c r="F12" s="22"/>
      <c r="G12" s="22">
        <v>0</v>
      </c>
      <c r="H12" s="22">
        <f t="shared" si="0"/>
        <v>0</v>
      </c>
      <c r="I12" s="22">
        <f t="shared" si="1"/>
        <v>0</v>
      </c>
      <c r="J12" s="52"/>
      <c r="K12" s="56"/>
      <c r="L12" s="52"/>
      <c r="M12" s="52"/>
    </row>
    <row r="13" spans="1:13" ht="38.25" x14ac:dyDescent="0.25">
      <c r="A13" s="18">
        <v>12</v>
      </c>
      <c r="B13" s="19" t="s">
        <v>850</v>
      </c>
      <c r="C13" s="42" t="s">
        <v>851</v>
      </c>
      <c r="D13" s="13">
        <v>1</v>
      </c>
      <c r="E13" s="12" t="s">
        <v>12</v>
      </c>
      <c r="F13" s="22"/>
      <c r="G13" s="22">
        <v>0</v>
      </c>
      <c r="H13" s="22">
        <f t="shared" si="0"/>
        <v>0</v>
      </c>
      <c r="I13" s="22">
        <f t="shared" si="1"/>
        <v>0</v>
      </c>
      <c r="J13" s="52"/>
      <c r="K13" s="56"/>
      <c r="L13" s="52"/>
      <c r="M13" s="52"/>
    </row>
    <row r="14" spans="1:13" ht="38.25" x14ac:dyDescent="0.25">
      <c r="A14" s="18">
        <v>13</v>
      </c>
      <c r="B14" s="19" t="s">
        <v>852</v>
      </c>
      <c r="C14" s="42" t="s">
        <v>853</v>
      </c>
      <c r="D14" s="13">
        <v>1</v>
      </c>
      <c r="E14" s="12" t="s">
        <v>12</v>
      </c>
      <c r="F14" s="22"/>
      <c r="G14" s="22">
        <v>0</v>
      </c>
      <c r="H14" s="22">
        <f t="shared" si="0"/>
        <v>0</v>
      </c>
      <c r="I14" s="22">
        <f t="shared" si="1"/>
        <v>0</v>
      </c>
      <c r="J14" s="52"/>
      <c r="K14" s="56"/>
      <c r="L14" s="52"/>
      <c r="M14" s="52"/>
    </row>
    <row r="15" spans="1:13" ht="38.25" x14ac:dyDescent="0.25">
      <c r="A15" s="18">
        <v>14</v>
      </c>
      <c r="B15" s="19" t="s">
        <v>854</v>
      </c>
      <c r="C15" s="42" t="s">
        <v>855</v>
      </c>
      <c r="D15" s="13">
        <v>1</v>
      </c>
      <c r="E15" s="12" t="s">
        <v>12</v>
      </c>
      <c r="F15" s="22"/>
      <c r="G15" s="22">
        <v>0</v>
      </c>
      <c r="H15" s="22">
        <f t="shared" si="0"/>
        <v>0</v>
      </c>
      <c r="I15" s="22">
        <f t="shared" si="1"/>
        <v>0</v>
      </c>
      <c r="J15" s="52"/>
      <c r="K15" s="56"/>
      <c r="L15" s="52"/>
      <c r="M15" s="52"/>
    </row>
    <row r="16" spans="1:13" ht="51" x14ac:dyDescent="0.25">
      <c r="A16" s="18">
        <v>15</v>
      </c>
      <c r="B16" s="19" t="s">
        <v>856</v>
      </c>
      <c r="C16" s="42" t="s">
        <v>857</v>
      </c>
      <c r="D16" s="13">
        <v>1</v>
      </c>
      <c r="E16" s="12" t="s">
        <v>12</v>
      </c>
      <c r="F16" s="22"/>
      <c r="G16" s="22">
        <v>0</v>
      </c>
      <c r="H16" s="22">
        <f t="shared" si="0"/>
        <v>0</v>
      </c>
      <c r="I16" s="22">
        <f t="shared" si="1"/>
        <v>0</v>
      </c>
      <c r="J16" s="52"/>
      <c r="K16" s="56"/>
      <c r="L16" s="52"/>
      <c r="M16" s="52"/>
    </row>
    <row r="17" spans="1:13" ht="38.25" x14ac:dyDescent="0.25">
      <c r="A17" s="18">
        <v>16</v>
      </c>
      <c r="B17" s="19" t="s">
        <v>858</v>
      </c>
      <c r="C17" s="42" t="s">
        <v>859</v>
      </c>
      <c r="D17" s="13">
        <v>1</v>
      </c>
      <c r="E17" s="12" t="s">
        <v>12</v>
      </c>
      <c r="F17" s="22"/>
      <c r="G17" s="22">
        <v>0</v>
      </c>
      <c r="H17" s="22">
        <f t="shared" si="0"/>
        <v>0</v>
      </c>
      <c r="I17" s="22">
        <f t="shared" si="1"/>
        <v>0</v>
      </c>
      <c r="J17" s="52"/>
      <c r="K17" s="56"/>
      <c r="L17" s="52"/>
      <c r="M17" s="52"/>
    </row>
    <row r="18" spans="1:13" ht="38.25" x14ac:dyDescent="0.25">
      <c r="A18" s="18">
        <v>17</v>
      </c>
      <c r="B18" s="19" t="s">
        <v>860</v>
      </c>
      <c r="C18" s="42" t="s">
        <v>861</v>
      </c>
      <c r="D18" s="13">
        <v>1</v>
      </c>
      <c r="E18" s="12" t="s">
        <v>12</v>
      </c>
      <c r="F18" s="22"/>
      <c r="G18" s="22">
        <v>0</v>
      </c>
      <c r="H18" s="22">
        <f t="shared" si="0"/>
        <v>0</v>
      </c>
      <c r="I18" s="22">
        <f t="shared" si="1"/>
        <v>0</v>
      </c>
      <c r="J18" s="52"/>
      <c r="K18" s="56"/>
      <c r="L18" s="52"/>
      <c r="M18" s="52"/>
    </row>
    <row r="19" spans="1:13" ht="38.25" x14ac:dyDescent="0.25">
      <c r="A19" s="18">
        <v>18</v>
      </c>
      <c r="B19" s="19" t="s">
        <v>862</v>
      </c>
      <c r="C19" s="42" t="s">
        <v>863</v>
      </c>
      <c r="D19" s="13">
        <v>1</v>
      </c>
      <c r="E19" s="12" t="s">
        <v>12</v>
      </c>
      <c r="F19" s="22"/>
      <c r="G19" s="22">
        <v>0</v>
      </c>
      <c r="H19" s="22">
        <f t="shared" si="0"/>
        <v>0</v>
      </c>
      <c r="I19" s="22">
        <f t="shared" si="1"/>
        <v>0</v>
      </c>
      <c r="J19" s="52"/>
      <c r="K19" s="56"/>
      <c r="L19" s="52"/>
      <c r="M19" s="52"/>
    </row>
    <row r="20" spans="1:13" ht="38.25" x14ac:dyDescent="0.25">
      <c r="A20" s="18">
        <v>19</v>
      </c>
      <c r="B20" s="19" t="s">
        <v>864</v>
      </c>
      <c r="C20" s="42" t="s">
        <v>865</v>
      </c>
      <c r="D20" s="13">
        <v>1</v>
      </c>
      <c r="E20" s="12" t="s">
        <v>12</v>
      </c>
      <c r="F20" s="22"/>
      <c r="G20" s="22">
        <v>0</v>
      </c>
      <c r="H20" s="22">
        <f t="shared" si="0"/>
        <v>0</v>
      </c>
      <c r="I20" s="22">
        <f t="shared" si="1"/>
        <v>0</v>
      </c>
      <c r="J20" s="52"/>
      <c r="K20" s="56"/>
      <c r="L20" s="52"/>
      <c r="M20" s="52"/>
    </row>
    <row r="21" spans="1:13" ht="38.25" x14ac:dyDescent="0.25">
      <c r="A21" s="18">
        <v>20</v>
      </c>
      <c r="B21" s="19" t="s">
        <v>866</v>
      </c>
      <c r="C21" s="42" t="s">
        <v>867</v>
      </c>
      <c r="D21" s="13">
        <v>1</v>
      </c>
      <c r="E21" s="12" t="s">
        <v>12</v>
      </c>
      <c r="F21" s="22"/>
      <c r="G21" s="22">
        <v>0</v>
      </c>
      <c r="H21" s="22">
        <f t="shared" si="0"/>
        <v>0</v>
      </c>
      <c r="I21" s="22">
        <f t="shared" si="1"/>
        <v>0</v>
      </c>
      <c r="J21" s="52"/>
      <c r="K21" s="56"/>
      <c r="L21" s="52"/>
      <c r="M21" s="52"/>
    </row>
    <row r="22" spans="1:13" ht="38.25" x14ac:dyDescent="0.25">
      <c r="A22" s="18">
        <v>21</v>
      </c>
      <c r="B22" s="19" t="s">
        <v>868</v>
      </c>
      <c r="C22" s="42" t="s">
        <v>869</v>
      </c>
      <c r="D22" s="13">
        <v>1</v>
      </c>
      <c r="E22" s="12" t="s">
        <v>12</v>
      </c>
      <c r="F22" s="22"/>
      <c r="G22" s="22">
        <v>0</v>
      </c>
      <c r="H22" s="22">
        <f t="shared" si="0"/>
        <v>0</v>
      </c>
      <c r="I22" s="22">
        <f t="shared" si="1"/>
        <v>0</v>
      </c>
      <c r="J22" s="52"/>
      <c r="K22" s="56"/>
      <c r="L22" s="52"/>
      <c r="M22" s="52"/>
    </row>
    <row r="23" spans="1:13" ht="38.25" x14ac:dyDescent="0.25">
      <c r="A23" s="18">
        <v>22</v>
      </c>
      <c r="B23" s="19" t="s">
        <v>870</v>
      </c>
      <c r="C23" s="42" t="s">
        <v>871</v>
      </c>
      <c r="D23" s="13">
        <v>1</v>
      </c>
      <c r="E23" s="12" t="s">
        <v>12</v>
      </c>
      <c r="F23" s="22"/>
      <c r="G23" s="22">
        <v>0</v>
      </c>
      <c r="H23" s="22">
        <f t="shared" si="0"/>
        <v>0</v>
      </c>
      <c r="I23" s="22">
        <f t="shared" si="1"/>
        <v>0</v>
      </c>
      <c r="J23" s="52"/>
      <c r="K23" s="56"/>
      <c r="L23" s="52"/>
      <c r="M23" s="52"/>
    </row>
    <row r="24" spans="1:13" ht="89.25" x14ac:dyDescent="0.25">
      <c r="A24" s="18">
        <v>23</v>
      </c>
      <c r="B24" s="19" t="s">
        <v>872</v>
      </c>
      <c r="C24" s="42" t="s">
        <v>873</v>
      </c>
      <c r="D24" s="13">
        <v>1</v>
      </c>
      <c r="E24" s="12" t="s">
        <v>12</v>
      </c>
      <c r="F24" s="22"/>
      <c r="G24" s="22">
        <v>0</v>
      </c>
      <c r="H24" s="22">
        <f t="shared" si="0"/>
        <v>0</v>
      </c>
      <c r="I24" s="22">
        <f t="shared" si="1"/>
        <v>0</v>
      </c>
      <c r="J24" s="52"/>
      <c r="K24" s="56"/>
      <c r="L24" s="52"/>
      <c r="M24" s="52"/>
    </row>
    <row r="25" spans="1:13" ht="38.25" x14ac:dyDescent="0.25">
      <c r="A25" s="18">
        <v>24</v>
      </c>
      <c r="B25" s="19" t="s">
        <v>874</v>
      </c>
      <c r="C25" s="42" t="s">
        <v>875</v>
      </c>
      <c r="D25" s="13">
        <v>1</v>
      </c>
      <c r="E25" s="12" t="s">
        <v>12</v>
      </c>
      <c r="F25" s="22"/>
      <c r="G25" s="22">
        <v>0</v>
      </c>
      <c r="H25" s="22">
        <f t="shared" si="0"/>
        <v>0</v>
      </c>
      <c r="I25" s="22">
        <f t="shared" si="1"/>
        <v>0</v>
      </c>
      <c r="J25" s="52"/>
      <c r="K25" s="56"/>
      <c r="L25" s="52"/>
      <c r="M25" s="52"/>
    </row>
    <row r="26" spans="1:13" ht="38.25" x14ac:dyDescent="0.25">
      <c r="A26" s="18">
        <v>25</v>
      </c>
      <c r="B26" s="19" t="s">
        <v>876</v>
      </c>
      <c r="C26" s="42" t="s">
        <v>877</v>
      </c>
      <c r="D26" s="13">
        <v>1</v>
      </c>
      <c r="E26" s="12" t="s">
        <v>12</v>
      </c>
      <c r="F26" s="22"/>
      <c r="G26" s="22">
        <v>0</v>
      </c>
      <c r="H26" s="22">
        <f t="shared" si="0"/>
        <v>0</v>
      </c>
      <c r="I26" s="22">
        <f t="shared" si="1"/>
        <v>0</v>
      </c>
      <c r="J26" s="52"/>
      <c r="K26" s="56"/>
      <c r="L26" s="52"/>
      <c r="M26" s="52"/>
    </row>
    <row r="27" spans="1:13" ht="38.25" x14ac:dyDescent="0.25">
      <c r="A27" s="18">
        <v>26</v>
      </c>
      <c r="B27" s="19" t="s">
        <v>878</v>
      </c>
      <c r="C27" s="42" t="s">
        <v>879</v>
      </c>
      <c r="D27" s="13">
        <v>1</v>
      </c>
      <c r="E27" s="12" t="s">
        <v>12</v>
      </c>
      <c r="F27" s="22"/>
      <c r="G27" s="22">
        <v>0</v>
      </c>
      <c r="H27" s="22">
        <f t="shared" si="0"/>
        <v>0</v>
      </c>
      <c r="I27" s="22">
        <f t="shared" si="1"/>
        <v>0</v>
      </c>
      <c r="J27" s="52"/>
      <c r="K27" s="56"/>
      <c r="L27" s="52"/>
      <c r="M27" s="52"/>
    </row>
    <row r="28" spans="1:13" ht="38.25" x14ac:dyDescent="0.25">
      <c r="A28" s="18">
        <v>27</v>
      </c>
      <c r="B28" s="19" t="s">
        <v>880</v>
      </c>
      <c r="C28" s="42" t="s">
        <v>881</v>
      </c>
      <c r="D28" s="13">
        <v>1</v>
      </c>
      <c r="E28" s="12" t="s">
        <v>12</v>
      </c>
      <c r="F28" s="22"/>
      <c r="G28" s="22">
        <v>0</v>
      </c>
      <c r="H28" s="22">
        <f t="shared" si="0"/>
        <v>0</v>
      </c>
      <c r="I28" s="22">
        <f t="shared" si="1"/>
        <v>0</v>
      </c>
      <c r="J28" s="52"/>
      <c r="K28" s="56"/>
      <c r="L28" s="52"/>
      <c r="M28" s="52"/>
    </row>
    <row r="29" spans="1:13" ht="38.25" x14ac:dyDescent="0.25">
      <c r="A29" s="18">
        <v>28</v>
      </c>
      <c r="B29" s="19" t="s">
        <v>882</v>
      </c>
      <c r="C29" s="42" t="s">
        <v>883</v>
      </c>
      <c r="D29" s="13">
        <v>1</v>
      </c>
      <c r="E29" s="12" t="s">
        <v>12</v>
      </c>
      <c r="F29" s="22"/>
      <c r="G29" s="22">
        <v>0</v>
      </c>
      <c r="H29" s="22">
        <f t="shared" si="0"/>
        <v>0</v>
      </c>
      <c r="I29" s="22">
        <f t="shared" si="1"/>
        <v>0</v>
      </c>
      <c r="J29" s="52"/>
      <c r="K29" s="56"/>
      <c r="L29" s="52"/>
      <c r="M29" s="52"/>
    </row>
    <row r="30" spans="1:13" ht="38.25" x14ac:dyDescent="0.25">
      <c r="A30" s="18">
        <v>29</v>
      </c>
      <c r="B30" s="19" t="s">
        <v>884</v>
      </c>
      <c r="C30" s="42" t="s">
        <v>885</v>
      </c>
      <c r="D30" s="13">
        <v>1</v>
      </c>
      <c r="E30" s="12" t="s">
        <v>12</v>
      </c>
      <c r="F30" s="22"/>
      <c r="G30" s="22">
        <v>0</v>
      </c>
      <c r="H30" s="22">
        <f t="shared" si="0"/>
        <v>0</v>
      </c>
      <c r="I30" s="22">
        <f t="shared" si="1"/>
        <v>0</v>
      </c>
      <c r="J30" s="52"/>
      <c r="K30" s="56"/>
      <c r="L30" s="52"/>
      <c r="M30" s="52"/>
    </row>
    <row r="31" spans="1:13" ht="38.25" x14ac:dyDescent="0.25">
      <c r="A31" s="18">
        <v>30</v>
      </c>
      <c r="B31" s="19" t="s">
        <v>886</v>
      </c>
      <c r="C31" s="42" t="s">
        <v>887</v>
      </c>
      <c r="D31" s="13">
        <v>1</v>
      </c>
      <c r="E31" s="12" t="s">
        <v>12</v>
      </c>
      <c r="F31" s="22"/>
      <c r="G31" s="22">
        <v>0</v>
      </c>
      <c r="H31" s="22">
        <f t="shared" si="0"/>
        <v>0</v>
      </c>
      <c r="I31" s="22">
        <f t="shared" si="1"/>
        <v>0</v>
      </c>
      <c r="J31" s="52"/>
      <c r="K31" s="56"/>
      <c r="L31" s="52"/>
      <c r="M31" s="52"/>
    </row>
    <row r="32" spans="1:13" ht="38.25" x14ac:dyDescent="0.25">
      <c r="A32" s="18">
        <v>31</v>
      </c>
      <c r="B32" s="19" t="s">
        <v>758</v>
      </c>
      <c r="C32" s="42" t="s">
        <v>888</v>
      </c>
      <c r="D32" s="13">
        <v>1</v>
      </c>
      <c r="E32" s="12" t="s">
        <v>12</v>
      </c>
      <c r="F32" s="22"/>
      <c r="G32" s="22">
        <v>0</v>
      </c>
      <c r="H32" s="22">
        <f t="shared" si="0"/>
        <v>0</v>
      </c>
      <c r="I32" s="22">
        <f t="shared" si="1"/>
        <v>0</v>
      </c>
      <c r="J32" s="52"/>
      <c r="K32" s="56"/>
      <c r="L32" s="52"/>
      <c r="M32" s="52"/>
    </row>
    <row r="33" spans="1:13" ht="38.25" x14ac:dyDescent="0.25">
      <c r="A33" s="18">
        <v>32</v>
      </c>
      <c r="B33" s="19" t="s">
        <v>889</v>
      </c>
      <c r="C33" s="42" t="s">
        <v>890</v>
      </c>
      <c r="D33" s="13">
        <v>1</v>
      </c>
      <c r="E33" s="12" t="s">
        <v>12</v>
      </c>
      <c r="F33" s="22"/>
      <c r="G33" s="22">
        <v>0</v>
      </c>
      <c r="H33" s="22">
        <f t="shared" si="0"/>
        <v>0</v>
      </c>
      <c r="I33" s="22">
        <f t="shared" si="1"/>
        <v>0</v>
      </c>
      <c r="J33" s="52"/>
      <c r="K33" s="56"/>
      <c r="L33" s="52"/>
      <c r="M33" s="52"/>
    </row>
    <row r="34" spans="1:13" ht="38.25" x14ac:dyDescent="0.25">
      <c r="A34" s="18">
        <v>33</v>
      </c>
      <c r="B34" s="19" t="s">
        <v>891</v>
      </c>
      <c r="C34" s="42" t="s">
        <v>892</v>
      </c>
      <c r="D34" s="13">
        <v>1</v>
      </c>
      <c r="E34" s="12" t="s">
        <v>12</v>
      </c>
      <c r="F34" s="22"/>
      <c r="G34" s="22">
        <v>0</v>
      </c>
      <c r="H34" s="22">
        <f t="shared" si="0"/>
        <v>0</v>
      </c>
      <c r="I34" s="22">
        <f t="shared" si="1"/>
        <v>0</v>
      </c>
      <c r="J34" s="52"/>
      <c r="K34" s="56"/>
      <c r="L34" s="52"/>
      <c r="M34" s="52"/>
    </row>
    <row r="35" spans="1:13" ht="38.25" x14ac:dyDescent="0.25">
      <c r="A35" s="18">
        <v>34</v>
      </c>
      <c r="B35" s="19" t="s">
        <v>893</v>
      </c>
      <c r="C35" s="42" t="s">
        <v>894</v>
      </c>
      <c r="D35" s="13">
        <v>1</v>
      </c>
      <c r="E35" s="12" t="s">
        <v>12</v>
      </c>
      <c r="F35" s="22"/>
      <c r="G35" s="22">
        <v>0</v>
      </c>
      <c r="H35" s="22">
        <f t="shared" si="0"/>
        <v>0</v>
      </c>
      <c r="I35" s="22">
        <f t="shared" si="1"/>
        <v>0</v>
      </c>
      <c r="J35" s="52"/>
      <c r="K35" s="56"/>
      <c r="L35" s="52"/>
      <c r="M35" s="52"/>
    </row>
    <row r="36" spans="1:13" ht="38.25" x14ac:dyDescent="0.25">
      <c r="A36" s="18">
        <v>35</v>
      </c>
      <c r="B36" s="19" t="s">
        <v>895</v>
      </c>
      <c r="C36" s="42" t="s">
        <v>896</v>
      </c>
      <c r="D36" s="13">
        <v>1</v>
      </c>
      <c r="E36" s="12" t="s">
        <v>12</v>
      </c>
      <c r="F36" s="22"/>
      <c r="G36" s="22">
        <v>0</v>
      </c>
      <c r="H36" s="22">
        <f t="shared" si="0"/>
        <v>0</v>
      </c>
      <c r="I36" s="22">
        <f t="shared" si="1"/>
        <v>0</v>
      </c>
      <c r="J36" s="52"/>
      <c r="K36" s="56"/>
      <c r="L36" s="52"/>
      <c r="M36" s="52"/>
    </row>
    <row r="37" spans="1:13" ht="63.75" x14ac:dyDescent="0.25">
      <c r="A37" s="18">
        <v>36</v>
      </c>
      <c r="B37" s="19" t="s">
        <v>897</v>
      </c>
      <c r="C37" s="42" t="s">
        <v>898</v>
      </c>
      <c r="D37" s="13">
        <v>1</v>
      </c>
      <c r="E37" s="12" t="s">
        <v>12</v>
      </c>
      <c r="F37" s="22"/>
      <c r="G37" s="22">
        <v>0</v>
      </c>
      <c r="H37" s="22">
        <f t="shared" si="0"/>
        <v>0</v>
      </c>
      <c r="I37" s="22">
        <f t="shared" si="1"/>
        <v>0</v>
      </c>
      <c r="J37" s="52"/>
      <c r="K37" s="56"/>
      <c r="L37" s="52"/>
      <c r="M37" s="52"/>
    </row>
    <row r="38" spans="1:13" ht="63.75" x14ac:dyDescent="0.25">
      <c r="A38" s="18">
        <v>37</v>
      </c>
      <c r="B38" s="19" t="s">
        <v>897</v>
      </c>
      <c r="C38" s="42" t="s">
        <v>899</v>
      </c>
      <c r="D38" s="13">
        <v>1</v>
      </c>
      <c r="E38" s="12" t="s">
        <v>12</v>
      </c>
      <c r="F38" s="22"/>
      <c r="G38" s="22">
        <v>0</v>
      </c>
      <c r="H38" s="22">
        <f t="shared" si="0"/>
        <v>0</v>
      </c>
      <c r="I38" s="22">
        <f t="shared" si="1"/>
        <v>0</v>
      </c>
      <c r="J38" s="52"/>
      <c r="K38" s="56"/>
      <c r="L38" s="52"/>
      <c r="M38" s="52"/>
    </row>
    <row r="39" spans="1:13" ht="51" x14ac:dyDescent="0.25">
      <c r="A39" s="18">
        <v>38</v>
      </c>
      <c r="B39" s="19" t="s">
        <v>900</v>
      </c>
      <c r="C39" s="42" t="s">
        <v>901</v>
      </c>
      <c r="D39" s="13">
        <v>1</v>
      </c>
      <c r="E39" s="12" t="s">
        <v>12</v>
      </c>
      <c r="F39" s="22"/>
      <c r="G39" s="22">
        <v>0</v>
      </c>
      <c r="H39" s="22">
        <f t="shared" si="0"/>
        <v>0</v>
      </c>
      <c r="I39" s="22">
        <f t="shared" si="1"/>
        <v>0</v>
      </c>
      <c r="J39" s="52"/>
      <c r="K39" s="56"/>
      <c r="L39" s="52"/>
      <c r="M39" s="52"/>
    </row>
    <row r="40" spans="1:13" ht="51" x14ac:dyDescent="0.25">
      <c r="A40" s="18">
        <v>39</v>
      </c>
      <c r="B40" s="19" t="s">
        <v>902</v>
      </c>
      <c r="C40" s="42" t="s">
        <v>903</v>
      </c>
      <c r="D40" s="13">
        <v>1</v>
      </c>
      <c r="E40" s="12" t="s">
        <v>12</v>
      </c>
      <c r="F40" s="22"/>
      <c r="G40" s="22">
        <v>0</v>
      </c>
      <c r="H40" s="22">
        <f t="shared" si="0"/>
        <v>0</v>
      </c>
      <c r="I40" s="22">
        <f t="shared" si="1"/>
        <v>0</v>
      </c>
      <c r="J40" s="52"/>
      <c r="K40" s="56"/>
      <c r="L40" s="52"/>
      <c r="M40" s="52"/>
    </row>
    <row r="41" spans="1:13" ht="51" x14ac:dyDescent="0.25">
      <c r="A41" s="18">
        <v>40</v>
      </c>
      <c r="B41" s="19" t="s">
        <v>904</v>
      </c>
      <c r="C41" s="42" t="s">
        <v>905</v>
      </c>
      <c r="D41" s="13">
        <v>1</v>
      </c>
      <c r="E41" s="12" t="s">
        <v>12</v>
      </c>
      <c r="F41" s="22"/>
      <c r="G41" s="22">
        <v>0</v>
      </c>
      <c r="H41" s="22">
        <f t="shared" si="0"/>
        <v>0</v>
      </c>
      <c r="I41" s="22">
        <f t="shared" si="1"/>
        <v>0</v>
      </c>
      <c r="J41" s="52"/>
      <c r="K41" s="56"/>
      <c r="L41" s="52"/>
      <c r="M41" s="52"/>
    </row>
    <row r="42" spans="1:13" ht="38.25" x14ac:dyDescent="0.25">
      <c r="A42" s="18">
        <v>41</v>
      </c>
      <c r="B42" s="19" t="s">
        <v>906</v>
      </c>
      <c r="C42" s="42" t="s">
        <v>907</v>
      </c>
      <c r="D42" s="13">
        <v>1</v>
      </c>
      <c r="E42" s="12" t="s">
        <v>12</v>
      </c>
      <c r="F42" s="22"/>
      <c r="G42" s="22">
        <v>0</v>
      </c>
      <c r="H42" s="22">
        <f t="shared" si="0"/>
        <v>0</v>
      </c>
      <c r="I42" s="22">
        <f t="shared" si="1"/>
        <v>0</v>
      </c>
      <c r="J42" s="52"/>
      <c r="K42" s="56"/>
      <c r="L42" s="52"/>
      <c r="M42" s="52"/>
    </row>
    <row r="43" spans="1:13" ht="51" x14ac:dyDescent="0.25">
      <c r="A43" s="18">
        <v>42</v>
      </c>
      <c r="B43" s="19" t="s">
        <v>908</v>
      </c>
      <c r="C43" s="42" t="s">
        <v>909</v>
      </c>
      <c r="D43" s="13">
        <v>1</v>
      </c>
      <c r="E43" s="12" t="s">
        <v>12</v>
      </c>
      <c r="F43" s="22"/>
      <c r="G43" s="22">
        <v>0</v>
      </c>
      <c r="H43" s="22">
        <f t="shared" si="0"/>
        <v>0</v>
      </c>
      <c r="I43" s="22">
        <f t="shared" si="1"/>
        <v>0</v>
      </c>
      <c r="J43" s="52"/>
      <c r="K43" s="56"/>
      <c r="L43" s="52"/>
      <c r="M43" s="52"/>
    </row>
    <row r="44" spans="1:13" ht="38.25" x14ac:dyDescent="0.25">
      <c r="A44" s="18">
        <v>43</v>
      </c>
      <c r="B44" s="19" t="s">
        <v>910</v>
      </c>
      <c r="C44" s="42" t="s">
        <v>911</v>
      </c>
      <c r="D44" s="13">
        <v>1</v>
      </c>
      <c r="E44" s="12" t="s">
        <v>12</v>
      </c>
      <c r="F44" s="22"/>
      <c r="G44" s="22">
        <v>0</v>
      </c>
      <c r="H44" s="22">
        <f t="shared" si="0"/>
        <v>0</v>
      </c>
      <c r="I44" s="22">
        <f t="shared" si="1"/>
        <v>0</v>
      </c>
      <c r="J44" s="52"/>
      <c r="K44" s="56"/>
      <c r="L44" s="52"/>
      <c r="M44" s="52"/>
    </row>
    <row r="45" spans="1:13" ht="63.75" x14ac:dyDescent="0.25">
      <c r="A45" s="18">
        <v>44</v>
      </c>
      <c r="B45" s="19" t="s">
        <v>912</v>
      </c>
      <c r="C45" s="42" t="s">
        <v>913</v>
      </c>
      <c r="D45" s="13">
        <v>1</v>
      </c>
      <c r="E45" s="12" t="s">
        <v>12</v>
      </c>
      <c r="F45" s="22"/>
      <c r="G45" s="22">
        <v>0</v>
      </c>
      <c r="H45" s="22">
        <f t="shared" si="0"/>
        <v>0</v>
      </c>
      <c r="I45" s="22">
        <f t="shared" si="1"/>
        <v>0</v>
      </c>
      <c r="J45" s="52"/>
      <c r="K45" s="56"/>
      <c r="L45" s="52"/>
      <c r="M45" s="52"/>
    </row>
    <row r="46" spans="1:13" x14ac:dyDescent="0.25">
      <c r="A46" s="18">
        <v>45</v>
      </c>
      <c r="B46" s="19" t="s">
        <v>532</v>
      </c>
      <c r="C46" s="42" t="s">
        <v>914</v>
      </c>
      <c r="D46" s="13">
        <v>1</v>
      </c>
      <c r="E46" s="12" t="s">
        <v>12</v>
      </c>
      <c r="F46" s="22"/>
      <c r="G46" s="22">
        <v>0</v>
      </c>
      <c r="H46" s="22">
        <f t="shared" si="0"/>
        <v>0</v>
      </c>
      <c r="I46" s="22">
        <f t="shared" si="1"/>
        <v>0</v>
      </c>
      <c r="J46" s="52"/>
      <c r="K46" s="56"/>
      <c r="L46" s="52"/>
      <c r="M46" s="52"/>
    </row>
    <row r="47" spans="1:13" ht="38.25" x14ac:dyDescent="0.25">
      <c r="A47" s="18">
        <v>46</v>
      </c>
      <c r="B47" s="19" t="s">
        <v>915</v>
      </c>
      <c r="C47" s="42" t="s">
        <v>916</v>
      </c>
      <c r="D47" s="13">
        <v>1</v>
      </c>
      <c r="E47" s="12" t="s">
        <v>12</v>
      </c>
      <c r="F47" s="22"/>
      <c r="G47" s="22">
        <v>0</v>
      </c>
      <c r="H47" s="22">
        <f t="shared" si="0"/>
        <v>0</v>
      </c>
      <c r="I47" s="22">
        <f t="shared" si="1"/>
        <v>0</v>
      </c>
      <c r="J47" s="52"/>
      <c r="K47" s="56"/>
      <c r="L47" s="52"/>
      <c r="M47" s="52"/>
    </row>
    <row r="48" spans="1:13" x14ac:dyDescent="0.25">
      <c r="A48" s="18">
        <v>47</v>
      </c>
      <c r="B48" s="19" t="s">
        <v>532</v>
      </c>
      <c r="C48" s="42" t="s">
        <v>917</v>
      </c>
      <c r="D48" s="13">
        <v>1</v>
      </c>
      <c r="E48" s="12" t="s">
        <v>12</v>
      </c>
      <c r="F48" s="22"/>
      <c r="G48" s="22">
        <v>0</v>
      </c>
      <c r="H48" s="22">
        <f t="shared" si="0"/>
        <v>0</v>
      </c>
      <c r="I48" s="22">
        <f t="shared" si="1"/>
        <v>0</v>
      </c>
      <c r="J48" s="52"/>
      <c r="K48" s="56"/>
      <c r="L48" s="52"/>
      <c r="M48" s="52"/>
    </row>
    <row r="49" spans="1:13" ht="38.25" x14ac:dyDescent="0.25">
      <c r="A49" s="18">
        <v>48</v>
      </c>
      <c r="B49" s="19" t="s">
        <v>918</v>
      </c>
      <c r="C49" s="42" t="s">
        <v>919</v>
      </c>
      <c r="D49" s="13">
        <v>1</v>
      </c>
      <c r="E49" s="12" t="s">
        <v>12</v>
      </c>
      <c r="F49" s="22"/>
      <c r="G49" s="22">
        <v>0</v>
      </c>
      <c r="H49" s="22">
        <f t="shared" si="0"/>
        <v>0</v>
      </c>
      <c r="I49" s="22">
        <f t="shared" si="1"/>
        <v>0</v>
      </c>
      <c r="J49" s="52"/>
      <c r="K49" s="56"/>
      <c r="L49" s="52"/>
      <c r="M49" s="52"/>
    </row>
    <row r="50" spans="1:13" ht="38.25" x14ac:dyDescent="0.25">
      <c r="A50" s="18">
        <v>49</v>
      </c>
      <c r="B50" s="19" t="s">
        <v>920</v>
      </c>
      <c r="C50" s="42" t="s">
        <v>921</v>
      </c>
      <c r="D50" s="13">
        <v>1</v>
      </c>
      <c r="E50" s="12" t="s">
        <v>12</v>
      </c>
      <c r="F50" s="22"/>
      <c r="G50" s="22">
        <v>0</v>
      </c>
      <c r="H50" s="22">
        <f t="shared" si="0"/>
        <v>0</v>
      </c>
      <c r="I50" s="22">
        <f t="shared" si="1"/>
        <v>0</v>
      </c>
      <c r="J50" s="52"/>
      <c r="K50" s="56"/>
      <c r="L50" s="52"/>
      <c r="M50" s="52"/>
    </row>
    <row r="51" spans="1:13" ht="38.25" x14ac:dyDescent="0.25">
      <c r="A51" s="18">
        <v>50</v>
      </c>
      <c r="B51" s="19" t="s">
        <v>922</v>
      </c>
      <c r="C51" s="42" t="s">
        <v>923</v>
      </c>
      <c r="D51" s="13">
        <v>1</v>
      </c>
      <c r="E51" s="12" t="s">
        <v>12</v>
      </c>
      <c r="F51" s="22"/>
      <c r="G51" s="22">
        <v>0</v>
      </c>
      <c r="H51" s="22">
        <f t="shared" si="0"/>
        <v>0</v>
      </c>
      <c r="I51" s="22">
        <f t="shared" si="1"/>
        <v>0</v>
      </c>
      <c r="J51" s="52"/>
      <c r="K51" s="56"/>
      <c r="L51" s="52"/>
      <c r="M51" s="52"/>
    </row>
    <row r="52" spans="1:13" ht="38.25" x14ac:dyDescent="0.25">
      <c r="A52" s="18">
        <v>51</v>
      </c>
      <c r="B52" s="19" t="s">
        <v>924</v>
      </c>
      <c r="C52" s="42" t="s">
        <v>925</v>
      </c>
      <c r="D52" s="13">
        <v>1</v>
      </c>
      <c r="E52" s="12" t="s">
        <v>12</v>
      </c>
      <c r="F52" s="22"/>
      <c r="G52" s="22">
        <v>0</v>
      </c>
      <c r="H52" s="22">
        <f t="shared" si="0"/>
        <v>0</v>
      </c>
      <c r="I52" s="22">
        <f t="shared" si="1"/>
        <v>0</v>
      </c>
      <c r="J52" s="52"/>
      <c r="K52" s="56"/>
      <c r="L52" s="52"/>
      <c r="M52" s="52"/>
    </row>
    <row r="53" spans="1:13" x14ac:dyDescent="0.25">
      <c r="A53" s="18">
        <v>52</v>
      </c>
      <c r="B53" s="19" t="s">
        <v>532</v>
      </c>
      <c r="C53" s="42" t="s">
        <v>926</v>
      </c>
      <c r="D53" s="13">
        <v>1</v>
      </c>
      <c r="E53" s="12" t="s">
        <v>12</v>
      </c>
      <c r="F53" s="22"/>
      <c r="G53" s="22">
        <v>0</v>
      </c>
      <c r="H53" s="22">
        <f t="shared" si="0"/>
        <v>0</v>
      </c>
      <c r="I53" s="22">
        <f t="shared" si="1"/>
        <v>0</v>
      </c>
      <c r="J53" s="52"/>
      <c r="K53" s="56"/>
      <c r="L53" s="52"/>
      <c r="M53" s="52"/>
    </row>
    <row r="54" spans="1:13" x14ac:dyDescent="0.25">
      <c r="A54" s="18">
        <v>53</v>
      </c>
      <c r="B54" s="19" t="s">
        <v>532</v>
      </c>
      <c r="C54" s="42" t="s">
        <v>927</v>
      </c>
      <c r="D54" s="13">
        <v>1</v>
      </c>
      <c r="E54" s="12" t="s">
        <v>12</v>
      </c>
      <c r="F54" s="22"/>
      <c r="G54" s="22">
        <v>0</v>
      </c>
      <c r="H54" s="22">
        <f t="shared" si="0"/>
        <v>0</v>
      </c>
      <c r="I54" s="22">
        <f t="shared" si="1"/>
        <v>0</v>
      </c>
      <c r="J54" s="52"/>
      <c r="K54" s="56"/>
      <c r="L54" s="52"/>
      <c r="M54" s="52"/>
    </row>
    <row r="55" spans="1:13" ht="38.25" x14ac:dyDescent="0.25">
      <c r="A55" s="18">
        <v>54</v>
      </c>
      <c r="B55" s="19" t="s">
        <v>928</v>
      </c>
      <c r="C55" s="42" t="s">
        <v>929</v>
      </c>
      <c r="D55" s="13">
        <v>1</v>
      </c>
      <c r="E55" s="12" t="s">
        <v>12</v>
      </c>
      <c r="F55" s="22"/>
      <c r="G55" s="22">
        <v>0</v>
      </c>
      <c r="H55" s="22">
        <f t="shared" si="0"/>
        <v>0</v>
      </c>
      <c r="I55" s="22">
        <f t="shared" si="1"/>
        <v>0</v>
      </c>
      <c r="J55" s="52"/>
      <c r="K55" s="56"/>
      <c r="L55" s="52"/>
      <c r="M55" s="52"/>
    </row>
    <row r="56" spans="1:13" ht="38.25" x14ac:dyDescent="0.25">
      <c r="A56" s="18">
        <v>55</v>
      </c>
      <c r="B56" s="19" t="s">
        <v>930</v>
      </c>
      <c r="C56" s="42" t="s">
        <v>931</v>
      </c>
      <c r="D56" s="13">
        <v>1</v>
      </c>
      <c r="E56" s="12" t="s">
        <v>12</v>
      </c>
      <c r="F56" s="22"/>
      <c r="G56" s="22">
        <v>0</v>
      </c>
      <c r="H56" s="22">
        <f t="shared" si="0"/>
        <v>0</v>
      </c>
      <c r="I56" s="22">
        <f t="shared" si="1"/>
        <v>0</v>
      </c>
      <c r="J56" s="52"/>
      <c r="K56" s="56"/>
      <c r="L56" s="52"/>
      <c r="M56" s="52"/>
    </row>
    <row r="57" spans="1:13" ht="25.5" x14ac:dyDescent="0.25">
      <c r="A57" s="18">
        <v>56</v>
      </c>
      <c r="B57" s="19" t="s">
        <v>532</v>
      </c>
      <c r="C57" s="42" t="s">
        <v>932</v>
      </c>
      <c r="D57" s="13">
        <v>1</v>
      </c>
      <c r="E57" s="12" t="s">
        <v>12</v>
      </c>
      <c r="F57" s="22"/>
      <c r="G57" s="22">
        <v>0</v>
      </c>
      <c r="H57" s="22">
        <f t="shared" si="0"/>
        <v>0</v>
      </c>
      <c r="I57" s="22">
        <f t="shared" si="1"/>
        <v>0</v>
      </c>
      <c r="J57" s="52"/>
      <c r="K57" s="56"/>
      <c r="L57" s="52"/>
      <c r="M57" s="52"/>
    </row>
    <row r="58" spans="1:13" ht="25.5" x14ac:dyDescent="0.25">
      <c r="A58" s="18">
        <v>57</v>
      </c>
      <c r="B58" s="19" t="s">
        <v>532</v>
      </c>
      <c r="C58" s="42" t="s">
        <v>933</v>
      </c>
      <c r="D58" s="13">
        <v>1</v>
      </c>
      <c r="E58" s="12" t="s">
        <v>12</v>
      </c>
      <c r="F58" s="22"/>
      <c r="G58" s="22">
        <v>0</v>
      </c>
      <c r="H58" s="22">
        <f t="shared" si="0"/>
        <v>0</v>
      </c>
      <c r="I58" s="22">
        <f t="shared" si="1"/>
        <v>0</v>
      </c>
      <c r="J58" s="52"/>
      <c r="K58" s="56"/>
      <c r="L58" s="52"/>
      <c r="M58" s="52"/>
    </row>
    <row r="59" spans="1:13" ht="25.5" x14ac:dyDescent="0.25">
      <c r="A59" s="18">
        <v>58</v>
      </c>
      <c r="B59" s="19" t="s">
        <v>532</v>
      </c>
      <c r="C59" s="42" t="s">
        <v>934</v>
      </c>
      <c r="D59" s="13">
        <v>1</v>
      </c>
      <c r="E59" s="12" t="s">
        <v>12</v>
      </c>
      <c r="F59" s="22"/>
      <c r="G59" s="22">
        <v>0</v>
      </c>
      <c r="H59" s="22">
        <f t="shared" si="0"/>
        <v>0</v>
      </c>
      <c r="I59" s="22">
        <f t="shared" si="1"/>
        <v>0</v>
      </c>
      <c r="J59" s="52"/>
      <c r="K59" s="56"/>
      <c r="L59" s="52"/>
      <c r="M59" s="52"/>
    </row>
    <row r="60" spans="1:13" ht="25.5" x14ac:dyDescent="0.25">
      <c r="A60" s="18">
        <v>59</v>
      </c>
      <c r="B60" s="19" t="s">
        <v>532</v>
      </c>
      <c r="C60" s="42" t="s">
        <v>935</v>
      </c>
      <c r="D60" s="13">
        <v>1</v>
      </c>
      <c r="E60" s="12" t="s">
        <v>12</v>
      </c>
      <c r="F60" s="22"/>
      <c r="G60" s="22">
        <v>0</v>
      </c>
      <c r="H60" s="22">
        <f t="shared" si="0"/>
        <v>0</v>
      </c>
      <c r="I60" s="22">
        <f t="shared" si="1"/>
        <v>0</v>
      </c>
      <c r="J60" s="52"/>
      <c r="K60" s="56"/>
      <c r="L60" s="52"/>
      <c r="M60" s="52"/>
    </row>
    <row r="61" spans="1:13" ht="25.5" x14ac:dyDescent="0.25">
      <c r="A61" s="18">
        <v>60</v>
      </c>
      <c r="B61" s="19" t="s">
        <v>532</v>
      </c>
      <c r="C61" s="42" t="s">
        <v>936</v>
      </c>
      <c r="D61" s="13">
        <v>1</v>
      </c>
      <c r="E61" s="12" t="s">
        <v>12</v>
      </c>
      <c r="F61" s="22"/>
      <c r="G61" s="22">
        <v>0</v>
      </c>
      <c r="H61" s="22">
        <f t="shared" si="0"/>
        <v>0</v>
      </c>
      <c r="I61" s="22">
        <f t="shared" si="1"/>
        <v>0</v>
      </c>
      <c r="J61" s="52"/>
      <c r="K61" s="56"/>
      <c r="L61" s="52"/>
      <c r="M61" s="52"/>
    </row>
    <row r="62" spans="1:13" ht="25.5" x14ac:dyDescent="0.25">
      <c r="A62" s="18">
        <v>61</v>
      </c>
      <c r="B62" s="19" t="s">
        <v>532</v>
      </c>
      <c r="C62" s="42" t="s">
        <v>937</v>
      </c>
      <c r="D62" s="13">
        <v>1</v>
      </c>
      <c r="E62" s="12" t="s">
        <v>12</v>
      </c>
      <c r="F62" s="22"/>
      <c r="G62" s="22">
        <v>0</v>
      </c>
      <c r="H62" s="22">
        <f t="shared" si="0"/>
        <v>0</v>
      </c>
      <c r="I62" s="22">
        <f t="shared" si="1"/>
        <v>0</v>
      </c>
      <c r="J62" s="52"/>
      <c r="K62" s="56"/>
      <c r="L62" s="52"/>
      <c r="M62" s="52"/>
    </row>
    <row r="63" spans="1:13" ht="25.5" x14ac:dyDescent="0.25">
      <c r="A63" s="18">
        <v>62</v>
      </c>
      <c r="B63" s="19" t="s">
        <v>532</v>
      </c>
      <c r="C63" s="42" t="s">
        <v>938</v>
      </c>
      <c r="D63" s="13">
        <v>1</v>
      </c>
      <c r="E63" s="12" t="s">
        <v>12</v>
      </c>
      <c r="F63" s="22"/>
      <c r="G63" s="22">
        <v>0</v>
      </c>
      <c r="H63" s="22">
        <f t="shared" si="0"/>
        <v>0</v>
      </c>
      <c r="I63" s="22">
        <f t="shared" si="1"/>
        <v>0</v>
      </c>
      <c r="J63" s="52"/>
      <c r="K63" s="56"/>
      <c r="L63" s="52"/>
      <c r="M63" s="52"/>
    </row>
    <row r="64" spans="1:13" x14ac:dyDescent="0.25">
      <c r="A64" s="18">
        <v>63</v>
      </c>
      <c r="B64" s="19" t="s">
        <v>532</v>
      </c>
      <c r="C64" s="42" t="s">
        <v>939</v>
      </c>
      <c r="D64" s="13">
        <v>1</v>
      </c>
      <c r="E64" s="12" t="s">
        <v>12</v>
      </c>
      <c r="F64" s="22"/>
      <c r="G64" s="22">
        <v>0</v>
      </c>
      <c r="H64" s="22">
        <f t="shared" si="0"/>
        <v>0</v>
      </c>
      <c r="I64" s="22">
        <f t="shared" si="1"/>
        <v>0</v>
      </c>
      <c r="J64" s="52"/>
      <c r="K64" s="56"/>
      <c r="L64" s="52"/>
      <c r="M64" s="52"/>
    </row>
    <row r="65" spans="1:13" x14ac:dyDescent="0.25">
      <c r="A65" s="18">
        <v>64</v>
      </c>
      <c r="B65" s="19" t="s">
        <v>532</v>
      </c>
      <c r="C65" s="42" t="s">
        <v>940</v>
      </c>
      <c r="D65" s="13">
        <v>1</v>
      </c>
      <c r="E65" s="12" t="s">
        <v>705</v>
      </c>
      <c r="F65" s="22"/>
      <c r="G65" s="22">
        <v>0</v>
      </c>
      <c r="H65" s="22">
        <f t="shared" si="0"/>
        <v>0</v>
      </c>
      <c r="I65" s="22">
        <f t="shared" si="1"/>
        <v>0</v>
      </c>
      <c r="J65" s="52"/>
      <c r="K65" s="56"/>
      <c r="L65" s="52"/>
      <c r="M65" s="52"/>
    </row>
    <row r="66" spans="1:13" ht="38.25" x14ac:dyDescent="0.25">
      <c r="A66" s="18">
        <v>65</v>
      </c>
      <c r="B66" s="19" t="s">
        <v>818</v>
      </c>
      <c r="C66" s="42" t="s">
        <v>819</v>
      </c>
      <c r="D66" s="13">
        <v>1</v>
      </c>
      <c r="E66" s="12" t="s">
        <v>705</v>
      </c>
      <c r="F66" s="22"/>
      <c r="G66" s="22">
        <v>0</v>
      </c>
      <c r="H66" s="22">
        <f t="shared" si="0"/>
        <v>0</v>
      </c>
      <c r="I66" s="22">
        <f t="shared" si="1"/>
        <v>0</v>
      </c>
      <c r="J66" s="52"/>
      <c r="K66" s="56"/>
      <c r="L66" s="52"/>
      <c r="M66" s="52"/>
    </row>
    <row r="67" spans="1:13" ht="25.5" x14ac:dyDescent="0.25">
      <c r="A67" s="18">
        <v>66</v>
      </c>
      <c r="B67" s="19" t="s">
        <v>941</v>
      </c>
      <c r="C67" s="42" t="s">
        <v>942</v>
      </c>
      <c r="D67" s="13">
        <v>1</v>
      </c>
      <c r="E67" s="12" t="s">
        <v>705</v>
      </c>
      <c r="F67" s="22"/>
      <c r="G67" s="22">
        <v>0</v>
      </c>
      <c r="H67" s="22">
        <f t="shared" ref="H67:H71" si="2">ROUND(D67*F67,0)</f>
        <v>0</v>
      </c>
      <c r="I67" s="22">
        <f t="shared" ref="I67:I71" si="3">ROUND(D67*G67,0)</f>
        <v>0</v>
      </c>
      <c r="J67" s="52"/>
      <c r="K67" s="56"/>
      <c r="L67" s="52"/>
      <c r="M67" s="52"/>
    </row>
    <row r="68" spans="1:13" ht="25.5" x14ac:dyDescent="0.25">
      <c r="A68" s="18">
        <v>67</v>
      </c>
      <c r="B68" s="19" t="s">
        <v>943</v>
      </c>
      <c r="C68" s="42" t="s">
        <v>944</v>
      </c>
      <c r="D68" s="13">
        <v>1</v>
      </c>
      <c r="E68" s="12" t="s">
        <v>12</v>
      </c>
      <c r="F68" s="22"/>
      <c r="G68" s="22">
        <v>0</v>
      </c>
      <c r="H68" s="22">
        <f t="shared" si="2"/>
        <v>0</v>
      </c>
      <c r="I68" s="22">
        <f t="shared" si="3"/>
        <v>0</v>
      </c>
      <c r="J68" s="52"/>
      <c r="K68" s="56"/>
      <c r="L68" s="52"/>
      <c r="M68" s="52"/>
    </row>
    <row r="69" spans="1:13" ht="25.5" x14ac:dyDescent="0.25">
      <c r="A69" s="18">
        <v>68</v>
      </c>
      <c r="B69" s="19" t="s">
        <v>945</v>
      </c>
      <c r="C69" s="42" t="s">
        <v>946</v>
      </c>
      <c r="D69" s="13">
        <v>1</v>
      </c>
      <c r="E69" s="12" t="s">
        <v>12</v>
      </c>
      <c r="F69" s="22"/>
      <c r="G69" s="22">
        <v>0</v>
      </c>
      <c r="H69" s="22">
        <f t="shared" si="2"/>
        <v>0</v>
      </c>
      <c r="I69" s="22">
        <f t="shared" si="3"/>
        <v>0</v>
      </c>
      <c r="J69" s="52"/>
      <c r="K69" s="56"/>
      <c r="L69" s="52"/>
      <c r="M69" s="52"/>
    </row>
    <row r="70" spans="1:13" ht="25.5" x14ac:dyDescent="0.25">
      <c r="A70" s="18">
        <v>69</v>
      </c>
      <c r="B70" s="19" t="s">
        <v>947</v>
      </c>
      <c r="C70" s="42" t="s">
        <v>948</v>
      </c>
      <c r="D70" s="13">
        <v>1</v>
      </c>
      <c r="E70" s="12" t="s">
        <v>705</v>
      </c>
      <c r="F70" s="22"/>
      <c r="G70" s="22">
        <v>0</v>
      </c>
      <c r="H70" s="22">
        <f t="shared" si="2"/>
        <v>0</v>
      </c>
      <c r="I70" s="22">
        <f t="shared" si="3"/>
        <v>0</v>
      </c>
      <c r="J70" s="52"/>
      <c r="K70" s="56"/>
      <c r="L70" s="52"/>
      <c r="M70" s="52"/>
    </row>
    <row r="71" spans="1:13" ht="25.5" x14ac:dyDescent="0.25">
      <c r="A71" s="18">
        <v>70</v>
      </c>
      <c r="B71" s="19" t="s">
        <v>949</v>
      </c>
      <c r="C71" s="42" t="s">
        <v>950</v>
      </c>
      <c r="D71" s="13">
        <v>1</v>
      </c>
      <c r="E71" s="12" t="s">
        <v>705</v>
      </c>
      <c r="F71" s="22"/>
      <c r="G71" s="22">
        <v>0</v>
      </c>
      <c r="H71" s="22">
        <f t="shared" si="2"/>
        <v>0</v>
      </c>
      <c r="I71" s="22">
        <f t="shared" si="3"/>
        <v>0</v>
      </c>
      <c r="J71" s="52"/>
      <c r="K71" s="56"/>
      <c r="L71" s="52"/>
      <c r="M71" s="52"/>
    </row>
    <row r="72" spans="1:13" s="17" customFormat="1" ht="12.75" x14ac:dyDescent="0.25">
      <c r="A72" s="14"/>
      <c r="B72" s="15"/>
      <c r="C72" s="40" t="s">
        <v>16</v>
      </c>
      <c r="D72" s="16"/>
      <c r="E72" s="15"/>
      <c r="F72" s="23"/>
      <c r="G72" s="23"/>
      <c r="H72" s="23">
        <f>SUM(H2:H71)</f>
        <v>0</v>
      </c>
      <c r="I72" s="23">
        <f>SUM(I2:I71)</f>
        <v>0</v>
      </c>
    </row>
    <row r="73" spans="1:13" x14ac:dyDescent="0.25">
      <c r="A73" s="18"/>
      <c r="B73" s="19"/>
      <c r="C73" s="42"/>
      <c r="D73" s="13"/>
      <c r="E73" s="12"/>
      <c r="F73" s="28"/>
      <c r="G73" s="29"/>
    </row>
    <row r="74" spans="1:13" x14ac:dyDescent="0.25">
      <c r="A74" s="18"/>
      <c r="B74" s="19"/>
      <c r="C74" s="42"/>
      <c r="D74" s="13"/>
      <c r="E74" s="12"/>
      <c r="F74" s="28"/>
      <c r="G74" s="29"/>
    </row>
    <row r="75" spans="1:13" x14ac:dyDescent="0.25">
      <c r="A75" s="18"/>
      <c r="B75" s="19"/>
      <c r="C75" s="42"/>
      <c r="D75" s="13"/>
      <c r="E75" s="12"/>
      <c r="F75" s="28"/>
      <c r="G75" s="29"/>
    </row>
    <row r="76" spans="1:13" x14ac:dyDescent="0.25">
      <c r="A76" s="18"/>
      <c r="B76" s="19"/>
      <c r="C76" s="42"/>
      <c r="D76" s="13"/>
      <c r="E76" s="12"/>
      <c r="F76" s="28"/>
      <c r="G76" s="29"/>
    </row>
    <row r="77" spans="1:13" x14ac:dyDescent="0.25">
      <c r="A77" s="18"/>
      <c r="B77" s="19"/>
      <c r="C77" s="42"/>
      <c r="D77" s="13"/>
      <c r="E77" s="12"/>
      <c r="F77" s="28"/>
      <c r="G77" s="29"/>
    </row>
    <row r="78" spans="1:13" x14ac:dyDescent="0.25">
      <c r="A78" s="18"/>
      <c r="B78" s="19"/>
      <c r="C78" s="42"/>
      <c r="D78" s="13"/>
      <c r="E78" s="12"/>
      <c r="F78" s="28"/>
      <c r="G78" s="29"/>
    </row>
    <row r="79" spans="1:13" x14ac:dyDescent="0.25">
      <c r="A79" s="18"/>
      <c r="B79" s="19"/>
      <c r="C79" s="42"/>
      <c r="D79" s="13"/>
      <c r="E79" s="12"/>
      <c r="F79" s="28"/>
      <c r="G79" s="29"/>
    </row>
    <row r="80" spans="1:13" x14ac:dyDescent="0.25">
      <c r="A80" s="18"/>
      <c r="B80" s="19"/>
      <c r="C80" s="42"/>
      <c r="D80" s="13"/>
      <c r="E80" s="12"/>
      <c r="F80" s="28"/>
      <c r="G80" s="29"/>
    </row>
    <row r="81" spans="1:7" x14ac:dyDescent="0.25">
      <c r="A81" s="18"/>
      <c r="B81" s="19"/>
      <c r="C81" s="42"/>
      <c r="D81" s="13"/>
      <c r="E81" s="12"/>
      <c r="F81" s="28"/>
      <c r="G81" s="29"/>
    </row>
    <row r="82" spans="1:7" x14ac:dyDescent="0.25">
      <c r="A82" s="18"/>
      <c r="B82" s="19"/>
      <c r="C82" s="42"/>
      <c r="D82" s="13"/>
      <c r="E82" s="12"/>
      <c r="F82" s="28"/>
      <c r="G82" s="29"/>
    </row>
    <row r="83" spans="1:7" x14ac:dyDescent="0.25">
      <c r="A83" s="18"/>
      <c r="B83" s="19"/>
      <c r="C83" s="42"/>
      <c r="D83" s="13"/>
      <c r="E83" s="12"/>
      <c r="F83" s="28"/>
      <c r="G83" s="29"/>
    </row>
    <row r="84" spans="1:7" x14ac:dyDescent="0.25">
      <c r="A84" s="18"/>
      <c r="B84" s="19"/>
      <c r="C84" s="42"/>
      <c r="D84" s="13"/>
      <c r="E84" s="12"/>
      <c r="F84" s="28"/>
      <c r="G84" s="29"/>
    </row>
    <row r="85" spans="1:7" x14ac:dyDescent="0.25">
      <c r="A85" s="18"/>
      <c r="B85" s="19"/>
      <c r="C85" s="42"/>
      <c r="D85" s="13"/>
      <c r="E85" s="12"/>
      <c r="F85" s="28"/>
      <c r="G85" s="29"/>
    </row>
    <row r="86" spans="1:7" x14ac:dyDescent="0.25">
      <c r="A86" s="18"/>
      <c r="B86" s="19"/>
      <c r="C86" s="42"/>
      <c r="D86" s="13"/>
      <c r="E86" s="12"/>
      <c r="F86" s="28"/>
      <c r="G86" s="29"/>
    </row>
    <row r="87" spans="1:7" x14ac:dyDescent="0.25">
      <c r="A87" s="18"/>
      <c r="B87" s="19"/>
      <c r="C87" s="42"/>
      <c r="D87" s="13"/>
      <c r="E87" s="12"/>
      <c r="F87" s="28"/>
      <c r="G87" s="29"/>
    </row>
    <row r="88" spans="1:7" x14ac:dyDescent="0.25">
      <c r="A88" s="18"/>
      <c r="B88" s="19"/>
      <c r="C88" s="42"/>
      <c r="D88" s="13"/>
      <c r="E88" s="12"/>
      <c r="F88" s="28"/>
      <c r="G88" s="29"/>
    </row>
    <row r="89" spans="1:7" x14ac:dyDescent="0.25">
      <c r="A89" s="18"/>
      <c r="B89" s="19"/>
      <c r="C89" s="42"/>
      <c r="D89" s="13"/>
      <c r="E89" s="12"/>
      <c r="F89" s="28"/>
      <c r="G89" s="29"/>
    </row>
    <row r="90" spans="1:7" x14ac:dyDescent="0.25">
      <c r="A90" s="18"/>
      <c r="B90" s="19"/>
      <c r="C90" s="42"/>
      <c r="D90" s="13"/>
      <c r="E90" s="12"/>
      <c r="F90" s="28"/>
      <c r="G90" s="29"/>
    </row>
    <row r="91" spans="1:7" x14ac:dyDescent="0.25">
      <c r="A91" s="18"/>
      <c r="B91" s="19"/>
      <c r="C91" s="42"/>
      <c r="D91" s="13"/>
      <c r="E91" s="12"/>
      <c r="F91" s="28"/>
      <c r="G91" s="29"/>
    </row>
    <row r="92" spans="1:7" x14ac:dyDescent="0.25">
      <c r="A92" s="18"/>
      <c r="B92" s="19"/>
      <c r="C92" s="42"/>
      <c r="D92" s="13"/>
      <c r="E92" s="12"/>
      <c r="F92" s="28"/>
      <c r="G92" s="29"/>
    </row>
    <row r="93" spans="1:7" x14ac:dyDescent="0.25">
      <c r="A93" s="18"/>
      <c r="B93" s="19"/>
      <c r="C93" s="42"/>
      <c r="D93" s="13"/>
      <c r="E93" s="12"/>
      <c r="F93" s="28"/>
      <c r="G93" s="29"/>
    </row>
    <row r="94" spans="1:7" x14ac:dyDescent="0.25">
      <c r="A94" s="18"/>
      <c r="B94" s="19"/>
      <c r="C94" s="42"/>
      <c r="D94" s="13"/>
      <c r="E94" s="12"/>
      <c r="F94" s="28"/>
      <c r="G94" s="29"/>
    </row>
    <row r="95" spans="1:7" x14ac:dyDescent="0.25">
      <c r="A95" s="18"/>
      <c r="B95" s="19"/>
      <c r="C95" s="42"/>
      <c r="D95" s="13"/>
      <c r="E95" s="12"/>
      <c r="F95" s="28"/>
      <c r="G95" s="29"/>
    </row>
    <row r="96" spans="1:7" x14ac:dyDescent="0.25">
      <c r="A96" s="18"/>
      <c r="B96" s="19"/>
      <c r="C96" s="42"/>
      <c r="D96" s="13"/>
      <c r="E96" s="12"/>
      <c r="F96" s="28"/>
      <c r="G96" s="29"/>
    </row>
    <row r="97" spans="1:7" x14ac:dyDescent="0.25">
      <c r="A97" s="18"/>
      <c r="B97" s="19"/>
      <c r="C97" s="42"/>
      <c r="D97" s="13"/>
      <c r="E97" s="12"/>
      <c r="F97" s="28"/>
      <c r="G97" s="29"/>
    </row>
    <row r="98" spans="1:7" x14ac:dyDescent="0.25">
      <c r="A98" s="18"/>
      <c r="B98" s="19"/>
      <c r="C98" s="42"/>
      <c r="D98" s="13"/>
      <c r="E98" s="12"/>
      <c r="F98" s="28"/>
      <c r="G98" s="29"/>
    </row>
    <row r="99" spans="1:7" x14ac:dyDescent="0.25">
      <c r="A99" s="18"/>
      <c r="B99" s="19"/>
      <c r="C99" s="42"/>
      <c r="D99" s="13"/>
      <c r="E99" s="12"/>
      <c r="F99" s="28"/>
      <c r="G99" s="29"/>
    </row>
    <row r="100" spans="1:7" x14ac:dyDescent="0.25">
      <c r="A100" s="18"/>
      <c r="B100" s="19"/>
      <c r="C100" s="42"/>
      <c r="D100" s="13"/>
      <c r="E100" s="12"/>
      <c r="F100" s="28"/>
      <c r="G100" s="29"/>
    </row>
    <row r="101" spans="1:7" x14ac:dyDescent="0.25">
      <c r="A101" s="18"/>
      <c r="B101" s="19"/>
      <c r="C101" s="42"/>
      <c r="D101" s="13"/>
      <c r="E101" s="12"/>
      <c r="F101" s="28"/>
      <c r="G101" s="29"/>
    </row>
    <row r="102" spans="1:7" x14ac:dyDescent="0.25">
      <c r="A102" s="18"/>
      <c r="B102" s="19"/>
      <c r="C102" s="42"/>
      <c r="D102" s="13"/>
      <c r="E102" s="12"/>
      <c r="F102" s="28"/>
      <c r="G102" s="29"/>
    </row>
    <row r="103" spans="1:7" x14ac:dyDescent="0.25">
      <c r="A103" s="18"/>
      <c r="B103" s="19"/>
      <c r="C103" s="42"/>
      <c r="D103" s="13"/>
      <c r="E103" s="12"/>
      <c r="F103" s="28"/>
      <c r="G103" s="29"/>
    </row>
    <row r="104" spans="1:7" x14ac:dyDescent="0.25">
      <c r="A104" s="18"/>
      <c r="B104" s="19"/>
      <c r="C104" s="42"/>
      <c r="D104" s="13"/>
      <c r="E104" s="12"/>
      <c r="F104" s="28"/>
      <c r="G104" s="29"/>
    </row>
    <row r="105" spans="1:7" x14ac:dyDescent="0.25">
      <c r="A105" s="18"/>
      <c r="B105" s="19"/>
      <c r="C105" s="42"/>
      <c r="D105" s="13"/>
      <c r="E105" s="12"/>
      <c r="F105" s="28"/>
      <c r="G105" s="29"/>
    </row>
    <row r="106" spans="1:7" x14ac:dyDescent="0.25">
      <c r="A106" s="18"/>
      <c r="B106" s="19"/>
      <c r="C106" s="42"/>
      <c r="D106" s="13"/>
      <c r="E106" s="12"/>
      <c r="F106" s="28"/>
      <c r="G106" s="29"/>
    </row>
    <row r="107" spans="1:7" x14ac:dyDescent="0.25">
      <c r="A107" s="18"/>
      <c r="B107" s="19"/>
      <c r="C107" s="42"/>
      <c r="D107" s="13"/>
      <c r="E107" s="12"/>
      <c r="F107" s="28"/>
      <c r="G107" s="29"/>
    </row>
    <row r="108" spans="1:7" x14ac:dyDescent="0.25">
      <c r="A108" s="18"/>
      <c r="B108" s="19"/>
      <c r="C108" s="42"/>
      <c r="D108" s="13"/>
      <c r="E108" s="12"/>
      <c r="F108" s="28"/>
      <c r="G108" s="29"/>
    </row>
    <row r="109" spans="1:7" x14ac:dyDescent="0.25">
      <c r="A109" s="18"/>
      <c r="B109" s="19"/>
      <c r="C109" s="42"/>
      <c r="D109" s="13"/>
      <c r="E109" s="12"/>
      <c r="F109" s="28"/>
      <c r="G109" s="29"/>
    </row>
    <row r="110" spans="1:7" x14ac:dyDescent="0.25">
      <c r="A110" s="18"/>
      <c r="B110" s="19"/>
      <c r="C110" s="42"/>
      <c r="D110" s="13"/>
      <c r="E110" s="12"/>
      <c r="F110" s="28"/>
      <c r="G110" s="29"/>
    </row>
    <row r="111" spans="1:7" x14ac:dyDescent="0.25">
      <c r="A111" s="18"/>
      <c r="B111" s="19"/>
      <c r="C111" s="42"/>
      <c r="D111" s="13"/>
      <c r="E111" s="12"/>
      <c r="F111" s="28"/>
      <c r="G111" s="29"/>
    </row>
    <row r="112" spans="1:7" x14ac:dyDescent="0.25">
      <c r="A112" s="18"/>
      <c r="B112" s="19"/>
      <c r="C112" s="42"/>
      <c r="D112" s="13"/>
      <c r="E112" s="12"/>
      <c r="F112" s="28"/>
      <c r="G112" s="29"/>
    </row>
    <row r="113" spans="1:7" x14ac:dyDescent="0.25">
      <c r="A113" s="18"/>
      <c r="B113" s="19"/>
      <c r="C113" s="42"/>
      <c r="D113" s="13"/>
      <c r="E113" s="12"/>
      <c r="F113" s="28"/>
      <c r="G113" s="29"/>
    </row>
    <row r="114" spans="1:7" x14ac:dyDescent="0.25">
      <c r="A114" s="18"/>
      <c r="B114" s="19"/>
      <c r="C114" s="42"/>
      <c r="D114" s="13"/>
      <c r="E114" s="12"/>
      <c r="F114" s="28"/>
      <c r="G114" s="29"/>
    </row>
    <row r="115" spans="1:7" x14ac:dyDescent="0.25">
      <c r="A115" s="18"/>
      <c r="B115" s="19"/>
      <c r="C115" s="42"/>
      <c r="D115" s="13"/>
      <c r="E115" s="12"/>
      <c r="F115" s="28"/>
      <c r="G115" s="29"/>
    </row>
    <row r="116" spans="1:7" x14ac:dyDescent="0.25">
      <c r="A116" s="18"/>
      <c r="B116" s="19"/>
      <c r="C116" s="42"/>
      <c r="D116" s="13"/>
      <c r="E116" s="12"/>
      <c r="F116" s="28"/>
      <c r="G116" s="29"/>
    </row>
    <row r="117" spans="1:7" x14ac:dyDescent="0.25">
      <c r="A117" s="18"/>
      <c r="B117" s="19"/>
      <c r="C117" s="42"/>
      <c r="D117" s="13"/>
      <c r="E117" s="12"/>
      <c r="F117" s="28"/>
      <c r="G117" s="29"/>
    </row>
    <row r="118" spans="1:7" x14ac:dyDescent="0.25">
      <c r="A118" s="18"/>
      <c r="B118" s="19"/>
      <c r="C118" s="42"/>
      <c r="D118" s="13"/>
      <c r="E118" s="12"/>
      <c r="F118" s="28"/>
      <c r="G118" s="29"/>
    </row>
    <row r="119" spans="1:7" x14ac:dyDescent="0.25">
      <c r="A119" s="18"/>
      <c r="B119" s="19"/>
      <c r="C119" s="42"/>
      <c r="D119" s="13"/>
      <c r="E119" s="12"/>
      <c r="F119" s="28"/>
      <c r="G119" s="29"/>
    </row>
    <row r="120" spans="1:7" x14ac:dyDescent="0.25">
      <c r="A120" s="18"/>
      <c r="B120" s="19"/>
      <c r="C120" s="42"/>
      <c r="D120" s="13"/>
      <c r="E120" s="12"/>
      <c r="F120" s="28"/>
      <c r="G120" s="29"/>
    </row>
    <row r="121" spans="1:7" x14ac:dyDescent="0.25">
      <c r="A121" s="18"/>
      <c r="B121" s="19"/>
      <c r="C121" s="42"/>
      <c r="D121" s="13"/>
      <c r="E121" s="12"/>
      <c r="F121" s="28"/>
      <c r="G121" s="29"/>
    </row>
    <row r="122" spans="1:7" x14ac:dyDescent="0.25">
      <c r="A122" s="18"/>
      <c r="B122" s="19"/>
      <c r="C122" s="42"/>
      <c r="D122" s="13"/>
      <c r="E122" s="12"/>
      <c r="F122" s="28"/>
      <c r="G122" s="29"/>
    </row>
    <row r="123" spans="1:7" x14ac:dyDescent="0.25">
      <c r="A123" s="18"/>
      <c r="B123" s="19"/>
      <c r="C123" s="42"/>
      <c r="D123" s="13"/>
      <c r="E123" s="12"/>
      <c r="F123" s="28"/>
      <c r="G123" s="29"/>
    </row>
    <row r="124" spans="1:7" x14ac:dyDescent="0.25">
      <c r="A124" s="18"/>
      <c r="B124" s="19"/>
      <c r="C124" s="42"/>
      <c r="D124" s="13"/>
      <c r="E124" s="12"/>
      <c r="F124" s="28"/>
      <c r="G124" s="29"/>
    </row>
    <row r="125" spans="1:7" x14ac:dyDescent="0.25">
      <c r="A125" s="18"/>
      <c r="B125" s="19"/>
      <c r="C125" s="42"/>
      <c r="D125" s="13"/>
      <c r="E125" s="12"/>
      <c r="F125" s="28"/>
      <c r="G125" s="29"/>
    </row>
    <row r="126" spans="1:7" x14ac:dyDescent="0.25">
      <c r="A126" s="18"/>
      <c r="B126" s="19"/>
      <c r="C126" s="42"/>
      <c r="D126" s="13"/>
      <c r="E126" s="12"/>
      <c r="F126" s="28"/>
      <c r="G126" s="29"/>
    </row>
    <row r="127" spans="1:7" x14ac:dyDescent="0.25">
      <c r="A127" s="18"/>
      <c r="B127" s="19"/>
      <c r="C127" s="42"/>
      <c r="D127" s="13"/>
      <c r="E127" s="12"/>
      <c r="F127" s="28"/>
      <c r="G127" s="29"/>
    </row>
    <row r="128" spans="1:7" x14ac:dyDescent="0.25">
      <c r="A128" s="18"/>
      <c r="B128" s="19"/>
      <c r="C128" s="42"/>
      <c r="D128" s="13"/>
      <c r="E128" s="12"/>
      <c r="F128" s="28"/>
      <c r="G128" s="29"/>
    </row>
    <row r="129" spans="1:7" x14ac:dyDescent="0.25">
      <c r="A129" s="18"/>
      <c r="B129" s="19"/>
      <c r="C129" s="42"/>
      <c r="D129" s="13"/>
      <c r="E129" s="12"/>
      <c r="F129" s="28"/>
      <c r="G129" s="29"/>
    </row>
    <row r="130" spans="1:7" x14ac:dyDescent="0.25">
      <c r="A130" s="18"/>
      <c r="B130" s="19"/>
      <c r="C130" s="42"/>
      <c r="D130" s="13"/>
      <c r="E130" s="12"/>
      <c r="F130" s="28"/>
      <c r="G130" s="29"/>
    </row>
    <row r="131" spans="1:7" x14ac:dyDescent="0.25">
      <c r="A131" s="18"/>
      <c r="B131" s="19"/>
      <c r="C131" s="42"/>
      <c r="D131" s="13"/>
      <c r="E131" s="12"/>
      <c r="F131" s="28"/>
      <c r="G131" s="29"/>
    </row>
    <row r="132" spans="1:7" x14ac:dyDescent="0.25">
      <c r="A132" s="18"/>
      <c r="B132" s="19"/>
      <c r="C132" s="42"/>
      <c r="D132" s="13"/>
      <c r="E132" s="12"/>
      <c r="F132" s="28"/>
      <c r="G132" s="29"/>
    </row>
    <row r="133" spans="1:7" x14ac:dyDescent="0.25">
      <c r="A133" s="18"/>
      <c r="B133" s="19"/>
      <c r="C133" s="42"/>
      <c r="D133" s="13"/>
      <c r="E133" s="12"/>
      <c r="F133" s="28"/>
      <c r="G133" s="29"/>
    </row>
    <row r="134" spans="1:7" x14ac:dyDescent="0.25">
      <c r="A134" s="18"/>
      <c r="B134" s="19"/>
      <c r="C134" s="42"/>
      <c r="D134" s="13"/>
      <c r="E134" s="12"/>
      <c r="F134" s="28"/>
      <c r="G134" s="29"/>
    </row>
    <row r="135" spans="1:7" x14ac:dyDescent="0.25">
      <c r="A135" s="18"/>
      <c r="B135" s="19"/>
      <c r="C135" s="42"/>
      <c r="D135" s="13"/>
      <c r="E135" s="12"/>
      <c r="F135" s="28"/>
      <c r="G135" s="29"/>
    </row>
    <row r="136" spans="1:7" x14ac:dyDescent="0.25">
      <c r="A136" s="18"/>
      <c r="B136" s="19"/>
      <c r="C136" s="42"/>
      <c r="D136" s="13"/>
      <c r="E136" s="12"/>
      <c r="F136" s="28"/>
      <c r="G136" s="29"/>
    </row>
    <row r="137" spans="1:7" x14ac:dyDescent="0.25">
      <c r="A137" s="18"/>
      <c r="B137" s="19"/>
      <c r="C137" s="42"/>
      <c r="D137" s="13"/>
      <c r="E137" s="12"/>
      <c r="F137" s="28"/>
      <c r="G137" s="29"/>
    </row>
    <row r="138" spans="1:7" x14ac:dyDescent="0.25">
      <c r="A138" s="18"/>
      <c r="B138" s="19"/>
      <c r="C138" s="42"/>
      <c r="D138" s="13"/>
      <c r="E138" s="12"/>
      <c r="F138" s="28"/>
      <c r="G138" s="29"/>
    </row>
    <row r="139" spans="1:7" x14ac:dyDescent="0.25">
      <c r="A139" s="18"/>
      <c r="B139" s="19"/>
      <c r="C139" s="42"/>
      <c r="D139" s="13"/>
      <c r="E139" s="12"/>
      <c r="F139" s="28"/>
      <c r="G139" s="29"/>
    </row>
    <row r="140" spans="1:7" x14ac:dyDescent="0.25">
      <c r="A140" s="18"/>
      <c r="B140" s="19"/>
      <c r="C140" s="42"/>
      <c r="D140" s="13"/>
      <c r="E140" s="12"/>
      <c r="F140" s="28"/>
      <c r="G140" s="29"/>
    </row>
    <row r="141" spans="1:7" x14ac:dyDescent="0.25">
      <c r="A141" s="18"/>
      <c r="B141" s="19"/>
      <c r="C141" s="42"/>
      <c r="D141" s="13"/>
      <c r="E141" s="12"/>
      <c r="F141" s="28"/>
      <c r="G141" s="29"/>
    </row>
    <row r="142" spans="1:7" x14ac:dyDescent="0.25">
      <c r="A142" s="18"/>
      <c r="B142" s="19"/>
      <c r="C142" s="42"/>
      <c r="D142" s="13"/>
      <c r="E142" s="12"/>
      <c r="F142" s="28"/>
      <c r="G142" s="29"/>
    </row>
    <row r="143" spans="1:7" x14ac:dyDescent="0.25">
      <c r="A143" s="18"/>
      <c r="B143" s="19"/>
      <c r="C143" s="42"/>
      <c r="D143" s="13"/>
      <c r="E143" s="12"/>
      <c r="F143" s="28"/>
      <c r="G143" s="29"/>
    </row>
    <row r="144" spans="1:7" x14ac:dyDescent="0.25">
      <c r="A144" s="18"/>
      <c r="B144" s="19"/>
      <c r="C144" s="42"/>
      <c r="D144" s="13"/>
      <c r="E144" s="12"/>
      <c r="F144" s="28"/>
      <c r="G144" s="29"/>
    </row>
    <row r="145" spans="1:7" x14ac:dyDescent="0.25">
      <c r="A145" s="18"/>
      <c r="B145" s="19"/>
      <c r="C145" s="42"/>
      <c r="D145" s="13"/>
      <c r="E145" s="12"/>
      <c r="F145" s="28"/>
      <c r="G145" s="29"/>
    </row>
    <row r="146" spans="1:7" x14ac:dyDescent="0.25">
      <c r="A146" s="18"/>
      <c r="B146" s="19"/>
      <c r="C146" s="42"/>
      <c r="D146" s="13"/>
      <c r="E146" s="12"/>
      <c r="F146" s="28"/>
      <c r="G146" s="29"/>
    </row>
    <row r="147" spans="1:7" x14ac:dyDescent="0.25">
      <c r="A147" s="18"/>
      <c r="B147" s="19"/>
      <c r="C147" s="42"/>
      <c r="D147" s="13"/>
      <c r="E147" s="12"/>
      <c r="F147" s="28"/>
      <c r="G147" s="29"/>
    </row>
    <row r="148" spans="1:7" x14ac:dyDescent="0.25">
      <c r="A148" s="18"/>
      <c r="B148" s="19"/>
      <c r="C148" s="42"/>
      <c r="D148" s="13"/>
      <c r="E148" s="12"/>
      <c r="F148" s="28"/>
      <c r="G148" s="29"/>
    </row>
    <row r="149" spans="1:7" x14ac:dyDescent="0.25">
      <c r="A149" s="18"/>
      <c r="B149" s="19"/>
      <c r="C149" s="42"/>
      <c r="D149" s="13"/>
      <c r="E149" s="12"/>
      <c r="F149" s="28"/>
      <c r="G149" s="29"/>
    </row>
    <row r="150" spans="1:7" x14ac:dyDescent="0.25">
      <c r="A150" s="18"/>
      <c r="B150" s="19"/>
      <c r="C150" s="42"/>
      <c r="D150" s="13"/>
      <c r="E150" s="12"/>
      <c r="F150" s="28"/>
      <c r="G150" s="29"/>
    </row>
    <row r="151" spans="1:7" x14ac:dyDescent="0.25">
      <c r="A151" s="18"/>
      <c r="B151" s="19"/>
      <c r="C151" s="42"/>
      <c r="D151" s="13"/>
      <c r="E151" s="12"/>
      <c r="F151" s="28"/>
      <c r="G151" s="29"/>
    </row>
    <row r="152" spans="1:7" x14ac:dyDescent="0.25">
      <c r="A152" s="18"/>
      <c r="B152" s="19"/>
      <c r="C152" s="42"/>
      <c r="D152" s="13"/>
      <c r="E152" s="12"/>
      <c r="F152" s="28"/>
      <c r="G152" s="29"/>
    </row>
    <row r="153" spans="1:7" x14ac:dyDescent="0.25">
      <c r="A153" s="18"/>
      <c r="B153" s="19"/>
      <c r="C153" s="42"/>
      <c r="D153" s="13"/>
      <c r="E153" s="12"/>
      <c r="F153" s="28"/>
      <c r="G153" s="29"/>
    </row>
    <row r="154" spans="1:7" x14ac:dyDescent="0.25">
      <c r="A154" s="18"/>
      <c r="B154" s="19"/>
      <c r="C154" s="42"/>
      <c r="D154" s="13"/>
      <c r="E154" s="12"/>
      <c r="F154" s="28"/>
      <c r="G154" s="29"/>
    </row>
  </sheetData>
  <pageMargins left="0.70866141732283472" right="0.43307086614173229" top="0.74803149606299213" bottom="0.74803149606299213" header="0.31496062992125984" footer="0.31496062992125984"/>
  <pageSetup paperSize="9" scale="78" fitToHeight="0" orientation="portrait" r:id="rId1"/>
  <headerFooter>
    <oddFooter>&amp;L&amp;A&amp;P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2" tint="-0.499984740745262"/>
    <pageSetUpPr fitToPage="1"/>
  </sheetPr>
  <dimension ref="A1:M25"/>
  <sheetViews>
    <sheetView view="pageBreakPreview" zoomScale="110" zoomScaleNormal="100" zoomScaleSheetLayoutView="110" workbookViewId="0">
      <selection activeCell="H20" sqref="H20"/>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6" width="9.85546875" style="32" bestFit="1" customWidth="1"/>
    <col min="7"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ht="51" x14ac:dyDescent="0.25">
      <c r="A2" s="18">
        <v>1</v>
      </c>
      <c r="B2" s="19" t="s">
        <v>524</v>
      </c>
      <c r="C2" s="42" t="s">
        <v>525</v>
      </c>
      <c r="D2" s="13">
        <v>1</v>
      </c>
      <c r="E2" s="12" t="s">
        <v>29</v>
      </c>
      <c r="F2" s="22"/>
      <c r="G2" s="22">
        <v>0</v>
      </c>
      <c r="H2" s="22">
        <f>ROUND(D2*F2,0)</f>
        <v>0</v>
      </c>
      <c r="I2" s="22">
        <f>ROUND(D2*G2,0)</f>
        <v>0</v>
      </c>
      <c r="J2" s="52"/>
      <c r="K2" s="56"/>
      <c r="L2" s="52"/>
      <c r="M2" s="52"/>
    </row>
    <row r="3" spans="1:13" ht="38.25" x14ac:dyDescent="0.25">
      <c r="A3" s="18">
        <v>2</v>
      </c>
      <c r="B3" s="19" t="s">
        <v>526</v>
      </c>
      <c r="C3" s="42" t="s">
        <v>527</v>
      </c>
      <c r="D3" s="13">
        <v>1</v>
      </c>
      <c r="E3" s="12" t="s">
        <v>29</v>
      </c>
      <c r="F3" s="22"/>
      <c r="G3" s="22">
        <v>0</v>
      </c>
      <c r="H3" s="22">
        <f t="shared" ref="H3:H24" si="0">ROUND(D3*F3,0)</f>
        <v>0</v>
      </c>
      <c r="I3" s="22">
        <f t="shared" ref="I3:I24" si="1">ROUND(D3*G3,0)</f>
        <v>0</v>
      </c>
      <c r="J3" s="52"/>
      <c r="K3" s="56"/>
      <c r="L3" s="52"/>
      <c r="M3" s="52"/>
    </row>
    <row r="4" spans="1:13" ht="51" x14ac:dyDescent="0.25">
      <c r="A4" s="18">
        <v>3</v>
      </c>
      <c r="B4" s="19" t="s">
        <v>528</v>
      </c>
      <c r="C4" s="42" t="s">
        <v>529</v>
      </c>
      <c r="D4" s="13">
        <v>1</v>
      </c>
      <c r="E4" s="12" t="s">
        <v>29</v>
      </c>
      <c r="F4" s="22"/>
      <c r="G4" s="22">
        <v>0</v>
      </c>
      <c r="H4" s="22">
        <f t="shared" si="0"/>
        <v>0</v>
      </c>
      <c r="I4" s="22">
        <f t="shared" si="1"/>
        <v>0</v>
      </c>
      <c r="J4" s="52"/>
      <c r="K4" s="56"/>
      <c r="L4" s="52"/>
      <c r="M4" s="52"/>
    </row>
    <row r="5" spans="1:13" ht="25.5" x14ac:dyDescent="0.25">
      <c r="A5" s="18">
        <v>4</v>
      </c>
      <c r="B5" s="19" t="s">
        <v>530</v>
      </c>
      <c r="C5" s="42" t="s">
        <v>531</v>
      </c>
      <c r="D5" s="13">
        <v>1</v>
      </c>
      <c r="E5" s="12" t="s">
        <v>29</v>
      </c>
      <c r="F5" s="22"/>
      <c r="G5" s="22">
        <v>0</v>
      </c>
      <c r="H5" s="22">
        <f t="shared" si="0"/>
        <v>0</v>
      </c>
      <c r="I5" s="22">
        <f t="shared" si="1"/>
        <v>0</v>
      </c>
      <c r="J5" s="52"/>
      <c r="K5" s="56"/>
      <c r="L5" s="52"/>
      <c r="M5" s="52"/>
    </row>
    <row r="6" spans="1:13" ht="25.5" x14ac:dyDescent="0.25">
      <c r="A6" s="18">
        <v>5</v>
      </c>
      <c r="B6" s="19" t="s">
        <v>532</v>
      </c>
      <c r="C6" s="42" t="s">
        <v>951</v>
      </c>
      <c r="D6" s="13">
        <v>1</v>
      </c>
      <c r="E6" s="12" t="s">
        <v>12</v>
      </c>
      <c r="F6" s="22"/>
      <c r="G6" s="22">
        <v>0</v>
      </c>
      <c r="H6" s="22">
        <f t="shared" si="0"/>
        <v>0</v>
      </c>
      <c r="I6" s="22">
        <f t="shared" si="1"/>
        <v>0</v>
      </c>
      <c r="J6" s="52"/>
      <c r="K6" s="56"/>
      <c r="L6" s="52"/>
      <c r="M6" s="52"/>
    </row>
    <row r="7" spans="1:13" ht="25.5" x14ac:dyDescent="0.25">
      <c r="A7" s="18">
        <v>6</v>
      </c>
      <c r="B7" s="19" t="s">
        <v>532</v>
      </c>
      <c r="C7" s="42" t="s">
        <v>952</v>
      </c>
      <c r="D7" s="13">
        <v>1</v>
      </c>
      <c r="E7" s="12" t="s">
        <v>12</v>
      </c>
      <c r="F7" s="22"/>
      <c r="G7" s="22">
        <v>0</v>
      </c>
      <c r="H7" s="22">
        <f t="shared" si="0"/>
        <v>0</v>
      </c>
      <c r="I7" s="22">
        <f t="shared" si="1"/>
        <v>0</v>
      </c>
      <c r="J7" s="52"/>
      <c r="K7" s="56"/>
      <c r="L7" s="52"/>
      <c r="M7" s="52"/>
    </row>
    <row r="8" spans="1:13" ht="25.5" x14ac:dyDescent="0.25">
      <c r="A8" s="18">
        <v>7</v>
      </c>
      <c r="B8" s="19" t="s">
        <v>532</v>
      </c>
      <c r="C8" s="42" t="s">
        <v>953</v>
      </c>
      <c r="D8" s="13">
        <v>1</v>
      </c>
      <c r="E8" s="12" t="s">
        <v>12</v>
      </c>
      <c r="F8" s="22"/>
      <c r="G8" s="22">
        <v>0</v>
      </c>
      <c r="H8" s="22">
        <f t="shared" si="0"/>
        <v>0</v>
      </c>
      <c r="I8" s="22">
        <f t="shared" si="1"/>
        <v>0</v>
      </c>
      <c r="J8" s="52"/>
      <c r="K8" s="56"/>
      <c r="L8" s="52"/>
      <c r="M8" s="52"/>
    </row>
    <row r="9" spans="1:13" ht="63.75" x14ac:dyDescent="0.25">
      <c r="A9" s="18">
        <v>8</v>
      </c>
      <c r="B9" s="19" t="s">
        <v>954</v>
      </c>
      <c r="C9" s="42" t="s">
        <v>955</v>
      </c>
      <c r="D9" s="13">
        <v>1</v>
      </c>
      <c r="E9" s="12" t="s">
        <v>84</v>
      </c>
      <c r="F9" s="22"/>
      <c r="G9" s="22">
        <v>0</v>
      </c>
      <c r="H9" s="22">
        <f t="shared" si="0"/>
        <v>0</v>
      </c>
      <c r="I9" s="22">
        <f t="shared" si="1"/>
        <v>0</v>
      </c>
      <c r="J9" s="52"/>
      <c r="K9" s="56"/>
      <c r="L9" s="52"/>
      <c r="M9" s="52"/>
    </row>
    <row r="10" spans="1:13" ht="38.25" x14ac:dyDescent="0.25">
      <c r="A10" s="18">
        <v>9</v>
      </c>
      <c r="B10" s="19" t="s">
        <v>956</v>
      </c>
      <c r="C10" s="42" t="s">
        <v>957</v>
      </c>
      <c r="D10" s="13">
        <v>1</v>
      </c>
      <c r="E10" s="12" t="s">
        <v>84</v>
      </c>
      <c r="F10" s="22"/>
      <c r="G10" s="22">
        <v>0</v>
      </c>
      <c r="H10" s="22">
        <f t="shared" si="0"/>
        <v>0</v>
      </c>
      <c r="I10" s="22">
        <f t="shared" si="1"/>
        <v>0</v>
      </c>
      <c r="J10" s="52"/>
      <c r="K10" s="56"/>
      <c r="L10" s="52"/>
      <c r="M10" s="52"/>
    </row>
    <row r="11" spans="1:13" ht="38.25" x14ac:dyDescent="0.25">
      <c r="A11" s="18">
        <v>10</v>
      </c>
      <c r="B11" s="19" t="s">
        <v>958</v>
      </c>
      <c r="C11" s="42" t="s">
        <v>959</v>
      </c>
      <c r="D11" s="13">
        <v>1</v>
      </c>
      <c r="E11" s="12" t="s">
        <v>84</v>
      </c>
      <c r="F11" s="22"/>
      <c r="G11" s="22">
        <v>0</v>
      </c>
      <c r="H11" s="22">
        <f t="shared" si="0"/>
        <v>0</v>
      </c>
      <c r="I11" s="22">
        <f t="shared" si="1"/>
        <v>0</v>
      </c>
      <c r="J11" s="52"/>
      <c r="K11" s="56"/>
      <c r="L11" s="52"/>
      <c r="M11" s="52"/>
    </row>
    <row r="12" spans="1:13" ht="38.25" x14ac:dyDescent="0.25">
      <c r="A12" s="18">
        <v>11</v>
      </c>
      <c r="B12" s="19" t="s">
        <v>960</v>
      </c>
      <c r="C12" s="42" t="s">
        <v>961</v>
      </c>
      <c r="D12" s="13">
        <v>1</v>
      </c>
      <c r="E12" s="12" t="s">
        <v>84</v>
      </c>
      <c r="F12" s="22"/>
      <c r="G12" s="22">
        <v>0</v>
      </c>
      <c r="H12" s="22">
        <f t="shared" si="0"/>
        <v>0</v>
      </c>
      <c r="I12" s="22">
        <f t="shared" si="1"/>
        <v>0</v>
      </c>
      <c r="J12" s="52"/>
      <c r="K12" s="56"/>
      <c r="L12" s="52"/>
      <c r="M12" s="52"/>
    </row>
    <row r="13" spans="1:13" ht="63.75" x14ac:dyDescent="0.25">
      <c r="A13" s="18">
        <v>12</v>
      </c>
      <c r="B13" s="19" t="s">
        <v>962</v>
      </c>
      <c r="C13" s="42" t="s">
        <v>963</v>
      </c>
      <c r="D13" s="13">
        <v>1</v>
      </c>
      <c r="E13" s="12" t="s">
        <v>19</v>
      </c>
      <c r="F13" s="22"/>
      <c r="G13" s="22">
        <v>0</v>
      </c>
      <c r="H13" s="22">
        <f t="shared" si="0"/>
        <v>0</v>
      </c>
      <c r="I13" s="22">
        <f t="shared" si="1"/>
        <v>0</v>
      </c>
      <c r="J13" s="52"/>
      <c r="K13" s="56"/>
      <c r="L13" s="52"/>
      <c r="M13" s="52"/>
    </row>
    <row r="14" spans="1:13" ht="51" x14ac:dyDescent="0.25">
      <c r="A14" s="18">
        <v>13</v>
      </c>
      <c r="B14" s="19" t="s">
        <v>964</v>
      </c>
      <c r="C14" s="42" t="s">
        <v>965</v>
      </c>
      <c r="D14" s="13">
        <v>1</v>
      </c>
      <c r="E14" s="12" t="s">
        <v>12</v>
      </c>
      <c r="F14" s="22"/>
      <c r="G14" s="22">
        <v>0</v>
      </c>
      <c r="H14" s="22">
        <f t="shared" si="0"/>
        <v>0</v>
      </c>
      <c r="I14" s="22">
        <f t="shared" si="1"/>
        <v>0</v>
      </c>
      <c r="J14" s="52"/>
      <c r="K14" s="56"/>
      <c r="L14" s="52"/>
      <c r="M14" s="52"/>
    </row>
    <row r="15" spans="1:13" ht="38.25" x14ac:dyDescent="0.25">
      <c r="A15" s="18">
        <v>14</v>
      </c>
      <c r="B15" s="19" t="s">
        <v>966</v>
      </c>
      <c r="C15" s="42" t="s">
        <v>967</v>
      </c>
      <c r="D15" s="13">
        <v>1</v>
      </c>
      <c r="E15" s="12" t="s">
        <v>12</v>
      </c>
      <c r="F15" s="22"/>
      <c r="G15" s="22">
        <v>0</v>
      </c>
      <c r="H15" s="22">
        <f t="shared" si="0"/>
        <v>0</v>
      </c>
      <c r="I15" s="22">
        <f t="shared" si="1"/>
        <v>0</v>
      </c>
      <c r="J15" s="52"/>
      <c r="K15" s="56"/>
      <c r="L15" s="52"/>
      <c r="M15" s="52"/>
    </row>
    <row r="16" spans="1:13" ht="51" x14ac:dyDescent="0.25">
      <c r="A16" s="18">
        <v>15</v>
      </c>
      <c r="B16" s="19" t="s">
        <v>968</v>
      </c>
      <c r="C16" s="42" t="s">
        <v>969</v>
      </c>
      <c r="D16" s="13">
        <v>1</v>
      </c>
      <c r="E16" s="12" t="s">
        <v>12</v>
      </c>
      <c r="F16" s="22"/>
      <c r="G16" s="22">
        <v>0</v>
      </c>
      <c r="H16" s="22">
        <f t="shared" si="0"/>
        <v>0</v>
      </c>
      <c r="I16" s="22">
        <f t="shared" si="1"/>
        <v>0</v>
      </c>
      <c r="J16" s="52"/>
      <c r="K16" s="56"/>
      <c r="L16" s="52"/>
      <c r="M16" s="52"/>
    </row>
    <row r="17" spans="1:13" ht="38.25" x14ac:dyDescent="0.25">
      <c r="A17" s="18">
        <v>16</v>
      </c>
      <c r="B17" s="19" t="s">
        <v>970</v>
      </c>
      <c r="C17" s="42" t="s">
        <v>971</v>
      </c>
      <c r="D17" s="13">
        <v>1</v>
      </c>
      <c r="E17" s="12" t="s">
        <v>12</v>
      </c>
      <c r="F17" s="22"/>
      <c r="G17" s="22">
        <v>0</v>
      </c>
      <c r="H17" s="22">
        <f t="shared" si="0"/>
        <v>0</v>
      </c>
      <c r="I17" s="22">
        <f t="shared" si="1"/>
        <v>0</v>
      </c>
      <c r="J17" s="52"/>
      <c r="K17" s="56"/>
      <c r="L17" s="52"/>
      <c r="M17" s="52"/>
    </row>
    <row r="18" spans="1:13" ht="38.25" x14ac:dyDescent="0.25">
      <c r="A18" s="18">
        <v>17</v>
      </c>
      <c r="B18" s="19" t="s">
        <v>972</v>
      </c>
      <c r="C18" s="42" t="s">
        <v>973</v>
      </c>
      <c r="D18" s="13">
        <v>1</v>
      </c>
      <c r="E18" s="12" t="s">
        <v>12</v>
      </c>
      <c r="F18" s="22"/>
      <c r="G18" s="22">
        <v>0</v>
      </c>
      <c r="H18" s="22">
        <f t="shared" si="0"/>
        <v>0</v>
      </c>
      <c r="I18" s="22">
        <f t="shared" si="1"/>
        <v>0</v>
      </c>
      <c r="J18" s="52"/>
      <c r="K18" s="56"/>
      <c r="L18" s="52"/>
      <c r="M18" s="52"/>
    </row>
    <row r="19" spans="1:13" x14ac:dyDescent="0.25">
      <c r="A19" s="18">
        <v>18</v>
      </c>
      <c r="B19" s="19" t="s">
        <v>532</v>
      </c>
      <c r="C19" s="42" t="s">
        <v>974</v>
      </c>
      <c r="D19" s="13">
        <v>1</v>
      </c>
      <c r="E19" s="12" t="s">
        <v>12</v>
      </c>
      <c r="F19" s="22"/>
      <c r="G19" s="22">
        <v>0</v>
      </c>
      <c r="H19" s="22">
        <f t="shared" si="0"/>
        <v>0</v>
      </c>
      <c r="I19" s="22">
        <f t="shared" si="1"/>
        <v>0</v>
      </c>
      <c r="J19" s="52"/>
      <c r="K19" s="56"/>
      <c r="L19" s="52"/>
      <c r="M19" s="52"/>
    </row>
    <row r="20" spans="1:13" ht="38.25" x14ac:dyDescent="0.25">
      <c r="A20" s="18">
        <v>19</v>
      </c>
      <c r="B20" s="19" t="s">
        <v>924</v>
      </c>
      <c r="C20" s="42" t="s">
        <v>975</v>
      </c>
      <c r="D20" s="13">
        <v>1</v>
      </c>
      <c r="E20" s="12" t="s">
        <v>12</v>
      </c>
      <c r="F20" s="22"/>
      <c r="G20" s="22">
        <v>0</v>
      </c>
      <c r="H20" s="22">
        <f t="shared" si="0"/>
        <v>0</v>
      </c>
      <c r="I20" s="22">
        <f t="shared" si="1"/>
        <v>0</v>
      </c>
      <c r="J20" s="52"/>
      <c r="K20" s="56"/>
      <c r="L20" s="52"/>
      <c r="M20" s="52"/>
    </row>
    <row r="21" spans="1:13" ht="25.5" x14ac:dyDescent="0.25">
      <c r="A21" s="18">
        <v>20</v>
      </c>
      <c r="B21" s="19" t="s">
        <v>941</v>
      </c>
      <c r="C21" s="42" t="s">
        <v>976</v>
      </c>
      <c r="D21" s="13">
        <v>1</v>
      </c>
      <c r="E21" s="12" t="s">
        <v>705</v>
      </c>
      <c r="F21" s="22"/>
      <c r="G21" s="22">
        <v>0</v>
      </c>
      <c r="H21" s="22">
        <f t="shared" si="0"/>
        <v>0</v>
      </c>
      <c r="I21" s="22">
        <f t="shared" si="1"/>
        <v>0</v>
      </c>
      <c r="J21" s="52"/>
      <c r="K21" s="56"/>
      <c r="L21" s="52"/>
      <c r="M21" s="52"/>
    </row>
    <row r="22" spans="1:13" ht="25.5" x14ac:dyDescent="0.25">
      <c r="A22" s="18">
        <v>21</v>
      </c>
      <c r="B22" s="19" t="s">
        <v>945</v>
      </c>
      <c r="C22" s="42" t="s">
        <v>977</v>
      </c>
      <c r="D22" s="13">
        <v>1</v>
      </c>
      <c r="E22" s="12" t="s">
        <v>12</v>
      </c>
      <c r="F22" s="22"/>
      <c r="G22" s="22">
        <v>0</v>
      </c>
      <c r="H22" s="22">
        <f t="shared" si="0"/>
        <v>0</v>
      </c>
      <c r="I22" s="22">
        <f t="shared" si="1"/>
        <v>0</v>
      </c>
      <c r="J22" s="52"/>
      <c r="K22" s="56"/>
      <c r="L22" s="52"/>
      <c r="M22" s="52"/>
    </row>
    <row r="23" spans="1:13" ht="25.5" x14ac:dyDescent="0.25">
      <c r="A23" s="18">
        <v>22</v>
      </c>
      <c r="B23" s="19" t="s">
        <v>947</v>
      </c>
      <c r="C23" s="42" t="s">
        <v>978</v>
      </c>
      <c r="D23" s="13">
        <v>1</v>
      </c>
      <c r="E23" s="12" t="s">
        <v>705</v>
      </c>
      <c r="F23" s="22"/>
      <c r="G23" s="22">
        <v>0</v>
      </c>
      <c r="H23" s="22">
        <f t="shared" si="0"/>
        <v>0</v>
      </c>
      <c r="I23" s="22">
        <f t="shared" si="1"/>
        <v>0</v>
      </c>
      <c r="J23" s="52"/>
      <c r="K23" s="56"/>
      <c r="L23" s="52"/>
      <c r="M23" s="52"/>
    </row>
    <row r="24" spans="1:13" ht="25.5" x14ac:dyDescent="0.25">
      <c r="A24" s="18">
        <v>23</v>
      </c>
      <c r="B24" s="19" t="s">
        <v>949</v>
      </c>
      <c r="C24" s="42" t="s">
        <v>950</v>
      </c>
      <c r="D24" s="13">
        <v>1</v>
      </c>
      <c r="E24" s="12" t="s">
        <v>705</v>
      </c>
      <c r="F24" s="22"/>
      <c r="G24" s="22">
        <v>0</v>
      </c>
      <c r="H24" s="22">
        <f t="shared" si="0"/>
        <v>0</v>
      </c>
      <c r="I24" s="22">
        <f t="shared" si="1"/>
        <v>0</v>
      </c>
      <c r="J24" s="52"/>
      <c r="K24" s="56"/>
      <c r="L24" s="52"/>
      <c r="M24" s="52"/>
    </row>
    <row r="25" spans="1:13" s="17" customFormat="1" ht="12.75" x14ac:dyDescent="0.25">
      <c r="A25" s="14"/>
      <c r="B25" s="15"/>
      <c r="C25" s="40" t="s">
        <v>16</v>
      </c>
      <c r="D25" s="16"/>
      <c r="E25" s="15"/>
      <c r="F25" s="23"/>
      <c r="G25" s="23"/>
      <c r="H25" s="23">
        <f>SUM(H2:H24)</f>
        <v>0</v>
      </c>
      <c r="I25" s="23">
        <f>SUM(I2:I24)</f>
        <v>0</v>
      </c>
    </row>
  </sheetData>
  <pageMargins left="0.70866141732283472" right="0.39370078740157483" top="0.74803149606299213" bottom="0.74803149606299213" header="0.31496062992125984" footer="0.31496062992125984"/>
  <pageSetup paperSize="9" scale="77" fitToHeight="0" orientation="portrait" r:id="rId1"/>
  <headerFooter>
    <oddFooter>&amp;L&amp;A&amp;P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I4"/>
  <sheetViews>
    <sheetView view="pageBreakPreview" zoomScale="110" zoomScaleNormal="100" zoomScaleSheetLayoutView="110" workbookViewId="0">
      <selection activeCell="G2" sqref="G2"/>
    </sheetView>
  </sheetViews>
  <sheetFormatPr defaultColWidth="9.140625" defaultRowHeight="12.75" x14ac:dyDescent="0.25"/>
  <cols>
    <col min="1" max="1" width="4.5703125" style="52" customWidth="1"/>
    <col min="2" max="2" width="10.5703125" style="52" customWidth="1"/>
    <col min="3" max="3" width="44.42578125" style="53" customWidth="1"/>
    <col min="4" max="5" width="6.42578125" style="52" bestFit="1" customWidth="1"/>
    <col min="6" max="6" width="8.140625" style="54" bestFit="1" customWidth="1"/>
    <col min="7" max="7" width="10.85546875" style="54" bestFit="1" customWidth="1"/>
    <col min="8" max="8" width="13.42578125" style="54" customWidth="1"/>
    <col min="9" max="9" width="10.85546875" style="54" bestFit="1" customWidth="1"/>
    <col min="10" max="16384" width="9.140625" style="52"/>
  </cols>
  <sheetData>
    <row r="1" spans="1:9" ht="29.25" customHeight="1" x14ac:dyDescent="0.25">
      <c r="A1" s="37" t="s">
        <v>3</v>
      </c>
      <c r="B1" s="37" t="s">
        <v>4</v>
      </c>
      <c r="C1" s="37" t="s">
        <v>5</v>
      </c>
      <c r="D1" s="37" t="s">
        <v>6</v>
      </c>
      <c r="E1" s="37" t="s">
        <v>7</v>
      </c>
      <c r="F1" s="38" t="s">
        <v>1261</v>
      </c>
      <c r="G1" s="38" t="s">
        <v>8</v>
      </c>
      <c r="H1" s="38" t="s">
        <v>9</v>
      </c>
      <c r="I1" s="38" t="s">
        <v>10</v>
      </c>
    </row>
    <row r="2" spans="1:9" ht="89.25" x14ac:dyDescent="0.25">
      <c r="A2" s="11">
        <v>1</v>
      </c>
      <c r="B2" s="12" t="s">
        <v>290</v>
      </c>
      <c r="C2" s="39" t="s">
        <v>291</v>
      </c>
      <c r="D2" s="13">
        <v>1</v>
      </c>
      <c r="E2" s="12" t="s">
        <v>19</v>
      </c>
      <c r="F2" s="22"/>
      <c r="G2" s="22">
        <v>0</v>
      </c>
      <c r="H2" s="22">
        <v>0</v>
      </c>
      <c r="I2" s="22">
        <f>ROUND(D2*G2,0)</f>
        <v>0</v>
      </c>
    </row>
    <row r="3" spans="1:9" ht="25.5" x14ac:dyDescent="0.25">
      <c r="A3" s="11"/>
      <c r="B3" s="12" t="s">
        <v>1300</v>
      </c>
      <c r="C3" s="45" t="s">
        <v>1301</v>
      </c>
      <c r="D3" s="13">
        <v>1</v>
      </c>
      <c r="E3" s="12" t="s">
        <v>19</v>
      </c>
      <c r="F3" s="22"/>
      <c r="G3" s="22">
        <v>0</v>
      </c>
      <c r="H3" s="22">
        <v>0</v>
      </c>
      <c r="I3" s="22">
        <f>ROUND(D3*G3,0)</f>
        <v>0</v>
      </c>
    </row>
    <row r="4" spans="1:9" x14ac:dyDescent="0.25">
      <c r="A4" s="14"/>
      <c r="B4" s="15"/>
      <c r="C4" s="40" t="s">
        <v>16</v>
      </c>
      <c r="D4" s="16"/>
      <c r="E4" s="15"/>
      <c r="F4" s="23"/>
      <c r="G4" s="23"/>
      <c r="H4" s="23">
        <f>ROUND(SUM(H2:H3),0)</f>
        <v>0</v>
      </c>
      <c r="I4" s="23">
        <f>ROUND(SUM(I2:I3),0)</f>
        <v>0</v>
      </c>
    </row>
  </sheetData>
  <pageMargins left="0.70866141732283472" right="0.43307086614173229" top="0.74803149606299213" bottom="0.74803149606299213" header="0.31496062992125984" footer="0.31496062992125984"/>
  <pageSetup paperSize="9" scale="78" fitToHeight="0" orientation="portrait" r:id="rId1"/>
  <headerFooter>
    <oddFooter>&amp;L&amp;A&amp;P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2" tint="-0.499984740745262"/>
    <pageSetUpPr fitToPage="1"/>
  </sheetPr>
  <dimension ref="A1:M35"/>
  <sheetViews>
    <sheetView view="pageBreakPreview" topLeftCell="A25" zoomScale="110" zoomScaleNormal="100" zoomScaleSheetLayoutView="110" workbookViewId="0">
      <selection activeCell="C30" sqref="C30"/>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6" width="9.85546875" style="32" bestFit="1" customWidth="1"/>
    <col min="7"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ht="63.75" x14ac:dyDescent="0.25">
      <c r="A2" s="11">
        <v>1</v>
      </c>
      <c r="B2" s="12" t="s">
        <v>979</v>
      </c>
      <c r="C2" s="39" t="s">
        <v>982</v>
      </c>
      <c r="D2" s="13">
        <v>1</v>
      </c>
      <c r="E2" s="12" t="s">
        <v>320</v>
      </c>
      <c r="F2" s="22"/>
      <c r="G2" s="22">
        <v>0</v>
      </c>
      <c r="H2" s="22">
        <f>ROUND(D2*F2,0)</f>
        <v>0</v>
      </c>
      <c r="I2" s="22">
        <f>ROUND(D2*G2,0)</f>
        <v>0</v>
      </c>
      <c r="J2" s="52"/>
      <c r="K2" s="52"/>
      <c r="L2" s="52"/>
      <c r="M2" s="52"/>
    </row>
    <row r="3" spans="1:13" ht="51" x14ac:dyDescent="0.25">
      <c r="A3" s="11">
        <v>2</v>
      </c>
      <c r="B3" s="12" t="s">
        <v>980</v>
      </c>
      <c r="C3" s="39" t="s">
        <v>981</v>
      </c>
      <c r="D3" s="13">
        <v>1</v>
      </c>
      <c r="E3" s="12" t="s">
        <v>320</v>
      </c>
      <c r="F3" s="22"/>
      <c r="G3" s="22">
        <v>0</v>
      </c>
      <c r="H3" s="22">
        <f t="shared" ref="H3:H34" si="0">ROUND(D3*F3,0)</f>
        <v>0</v>
      </c>
      <c r="I3" s="22">
        <f t="shared" ref="I3:I34" si="1">ROUND(D3*G3,0)</f>
        <v>0</v>
      </c>
      <c r="J3" s="52"/>
      <c r="K3" s="56"/>
      <c r="L3" s="52"/>
      <c r="M3" s="52"/>
    </row>
    <row r="4" spans="1:13" x14ac:dyDescent="0.25">
      <c r="A4" s="11">
        <f>+A3+1</f>
        <v>3</v>
      </c>
      <c r="B4" s="12">
        <v>7311619</v>
      </c>
      <c r="C4" s="39" t="s">
        <v>1166</v>
      </c>
      <c r="D4" s="13">
        <v>1</v>
      </c>
      <c r="E4" s="12" t="s">
        <v>12</v>
      </c>
      <c r="F4" s="22"/>
      <c r="G4" s="22">
        <v>0</v>
      </c>
      <c r="H4" s="22">
        <f t="shared" si="0"/>
        <v>0</v>
      </c>
      <c r="I4" s="22">
        <f t="shared" si="1"/>
        <v>0</v>
      </c>
      <c r="J4" s="52"/>
      <c r="K4" s="56"/>
      <c r="L4" s="52"/>
      <c r="M4" s="52"/>
    </row>
    <row r="5" spans="1:13" x14ac:dyDescent="0.25">
      <c r="A5" s="11">
        <f t="shared" ref="A5:A34" si="2">+A4+1</f>
        <v>4</v>
      </c>
      <c r="B5" s="12">
        <v>7438027</v>
      </c>
      <c r="C5" s="39" t="s">
        <v>1167</v>
      </c>
      <c r="D5" s="13">
        <v>1</v>
      </c>
      <c r="E5" s="12" t="s">
        <v>12</v>
      </c>
      <c r="F5" s="22"/>
      <c r="G5" s="22">
        <v>0</v>
      </c>
      <c r="H5" s="22">
        <f t="shared" si="0"/>
        <v>0</v>
      </c>
      <c r="I5" s="22">
        <f t="shared" si="1"/>
        <v>0</v>
      </c>
      <c r="J5" s="52"/>
      <c r="K5" s="56"/>
      <c r="L5" s="52"/>
      <c r="M5" s="52"/>
    </row>
    <row r="6" spans="1:13" x14ac:dyDescent="0.25">
      <c r="A6" s="11">
        <f t="shared" si="2"/>
        <v>5</v>
      </c>
      <c r="B6" s="12">
        <v>7198302</v>
      </c>
      <c r="C6" s="39" t="s">
        <v>1168</v>
      </c>
      <c r="D6" s="13">
        <v>1</v>
      </c>
      <c r="E6" s="12" t="s">
        <v>12</v>
      </c>
      <c r="F6" s="22"/>
      <c r="G6" s="22">
        <v>0</v>
      </c>
      <c r="H6" s="22">
        <f t="shared" si="0"/>
        <v>0</v>
      </c>
      <c r="I6" s="22">
        <f t="shared" si="1"/>
        <v>0</v>
      </c>
      <c r="J6" s="52"/>
      <c r="K6" s="56"/>
      <c r="L6" s="52"/>
      <c r="M6" s="52"/>
    </row>
    <row r="7" spans="1:13" x14ac:dyDescent="0.25">
      <c r="A7" s="11">
        <f t="shared" si="2"/>
        <v>6</v>
      </c>
      <c r="B7" s="12">
        <v>7036518</v>
      </c>
      <c r="C7" s="39" t="s">
        <v>1169</v>
      </c>
      <c r="D7" s="13">
        <v>1</v>
      </c>
      <c r="E7" s="12" t="s">
        <v>12</v>
      </c>
      <c r="F7" s="22"/>
      <c r="G7" s="22">
        <v>0</v>
      </c>
      <c r="H7" s="22">
        <f t="shared" si="0"/>
        <v>0</v>
      </c>
      <c r="I7" s="22">
        <f t="shared" si="1"/>
        <v>0</v>
      </c>
      <c r="J7" s="52"/>
      <c r="K7" s="56"/>
      <c r="L7" s="52"/>
      <c r="M7" s="52"/>
    </row>
    <row r="8" spans="1:13" x14ac:dyDescent="0.25">
      <c r="A8" s="11">
        <f t="shared" si="2"/>
        <v>7</v>
      </c>
      <c r="B8" s="12">
        <v>7176403</v>
      </c>
      <c r="C8" s="39" t="s">
        <v>1170</v>
      </c>
      <c r="D8" s="13">
        <v>1</v>
      </c>
      <c r="E8" s="12" t="s">
        <v>12</v>
      </c>
      <c r="F8" s="22"/>
      <c r="G8" s="22">
        <v>0</v>
      </c>
      <c r="H8" s="22">
        <f t="shared" si="0"/>
        <v>0</v>
      </c>
      <c r="I8" s="22">
        <f t="shared" si="1"/>
        <v>0</v>
      </c>
      <c r="J8" s="52"/>
      <c r="K8" s="56"/>
      <c r="L8" s="52"/>
      <c r="M8" s="52"/>
    </row>
    <row r="9" spans="1:13" x14ac:dyDescent="0.25">
      <c r="A9" s="11">
        <f t="shared" si="2"/>
        <v>8</v>
      </c>
      <c r="B9" s="12">
        <v>7245432</v>
      </c>
      <c r="C9" s="39" t="s">
        <v>1171</v>
      </c>
      <c r="D9" s="13">
        <v>1</v>
      </c>
      <c r="E9" s="12" t="s">
        <v>12</v>
      </c>
      <c r="F9" s="22"/>
      <c r="G9" s="22">
        <v>0</v>
      </c>
      <c r="H9" s="22">
        <f t="shared" si="0"/>
        <v>0</v>
      </c>
      <c r="I9" s="22">
        <f t="shared" si="1"/>
        <v>0</v>
      </c>
      <c r="J9" s="52"/>
      <c r="K9" s="56"/>
      <c r="L9" s="52"/>
      <c r="M9" s="52"/>
    </row>
    <row r="10" spans="1:13" ht="25.5" x14ac:dyDescent="0.25">
      <c r="A10" s="11">
        <f t="shared" si="2"/>
        <v>9</v>
      </c>
      <c r="B10" s="12" t="s">
        <v>1652</v>
      </c>
      <c r="C10" s="39" t="s">
        <v>1172</v>
      </c>
      <c r="D10" s="13">
        <v>1</v>
      </c>
      <c r="E10" s="12" t="s">
        <v>12</v>
      </c>
      <c r="F10" s="22"/>
      <c r="G10" s="22">
        <v>0</v>
      </c>
      <c r="H10" s="22">
        <f t="shared" si="0"/>
        <v>0</v>
      </c>
      <c r="I10" s="22">
        <f t="shared" si="1"/>
        <v>0</v>
      </c>
      <c r="J10" s="52"/>
      <c r="K10" s="56"/>
      <c r="L10" s="52"/>
      <c r="M10" s="52"/>
    </row>
    <row r="11" spans="1:13" x14ac:dyDescent="0.25">
      <c r="A11" s="11"/>
      <c r="B11" s="12"/>
      <c r="C11" s="39" t="s">
        <v>1173</v>
      </c>
      <c r="D11" s="13"/>
      <c r="E11" s="12"/>
      <c r="F11" s="22"/>
      <c r="G11" s="22">
        <v>0</v>
      </c>
      <c r="H11" s="22">
        <f t="shared" si="0"/>
        <v>0</v>
      </c>
      <c r="I11" s="22">
        <f t="shared" si="1"/>
        <v>0</v>
      </c>
    </row>
    <row r="12" spans="1:13" x14ac:dyDescent="0.25">
      <c r="A12" s="11"/>
      <c r="B12" s="12"/>
      <c r="C12" s="39" t="s">
        <v>1174</v>
      </c>
      <c r="D12" s="13"/>
      <c r="E12" s="12"/>
      <c r="F12" s="22"/>
      <c r="G12" s="22">
        <v>0</v>
      </c>
      <c r="H12" s="22">
        <f t="shared" si="0"/>
        <v>0</v>
      </c>
      <c r="I12" s="22">
        <f t="shared" si="1"/>
        <v>0</v>
      </c>
    </row>
    <row r="13" spans="1:13" x14ac:dyDescent="0.25">
      <c r="A13" s="11"/>
      <c r="B13" s="12"/>
      <c r="C13" s="39" t="s">
        <v>1175</v>
      </c>
      <c r="D13" s="13"/>
      <c r="E13" s="12"/>
      <c r="F13" s="22"/>
      <c r="G13" s="22">
        <v>0</v>
      </c>
      <c r="H13" s="22">
        <f t="shared" si="0"/>
        <v>0</v>
      </c>
      <c r="I13" s="22">
        <f t="shared" si="1"/>
        <v>0</v>
      </c>
    </row>
    <row r="14" spans="1:13" ht="25.5" x14ac:dyDescent="0.25">
      <c r="A14" s="11"/>
      <c r="B14" s="12"/>
      <c r="C14" s="39" t="s">
        <v>1176</v>
      </c>
      <c r="D14" s="13"/>
      <c r="E14" s="12"/>
      <c r="F14" s="22"/>
      <c r="G14" s="22">
        <v>0</v>
      </c>
      <c r="H14" s="22">
        <f t="shared" si="0"/>
        <v>0</v>
      </c>
      <c r="I14" s="22">
        <f t="shared" si="1"/>
        <v>0</v>
      </c>
    </row>
    <row r="15" spans="1:13" ht="25.5" x14ac:dyDescent="0.25">
      <c r="A15" s="11"/>
      <c r="B15" s="12"/>
      <c r="C15" s="39" t="s">
        <v>1177</v>
      </c>
      <c r="D15" s="13"/>
      <c r="E15" s="12"/>
      <c r="F15" s="22"/>
      <c r="G15" s="22">
        <v>0</v>
      </c>
      <c r="H15" s="22">
        <f t="shared" si="0"/>
        <v>0</v>
      </c>
      <c r="I15" s="22">
        <f t="shared" si="1"/>
        <v>0</v>
      </c>
    </row>
    <row r="16" spans="1:13" x14ac:dyDescent="0.25">
      <c r="A16" s="11"/>
      <c r="B16" s="12"/>
      <c r="C16" s="39" t="s">
        <v>1178</v>
      </c>
      <c r="D16" s="13"/>
      <c r="E16" s="12"/>
      <c r="F16" s="22"/>
      <c r="G16" s="22">
        <v>0</v>
      </c>
      <c r="H16" s="22">
        <f t="shared" si="0"/>
        <v>0</v>
      </c>
      <c r="I16" s="22">
        <f t="shared" si="1"/>
        <v>0</v>
      </c>
    </row>
    <row r="17" spans="1:13" x14ac:dyDescent="0.25">
      <c r="A17" s="11"/>
      <c r="B17" s="12"/>
      <c r="C17" s="39" t="s">
        <v>1179</v>
      </c>
      <c r="D17" s="13"/>
      <c r="E17" s="12"/>
      <c r="F17" s="22"/>
      <c r="G17" s="22">
        <v>0</v>
      </c>
      <c r="H17" s="22">
        <f t="shared" si="0"/>
        <v>0</v>
      </c>
      <c r="I17" s="22">
        <f t="shared" si="1"/>
        <v>0</v>
      </c>
    </row>
    <row r="18" spans="1:13" x14ac:dyDescent="0.25">
      <c r="A18" s="11"/>
      <c r="B18" s="12"/>
      <c r="C18" s="39" t="s">
        <v>1180</v>
      </c>
      <c r="D18" s="13"/>
      <c r="E18" s="12"/>
      <c r="F18" s="22"/>
      <c r="G18" s="22">
        <v>0</v>
      </c>
      <c r="H18" s="22">
        <f t="shared" si="0"/>
        <v>0</v>
      </c>
      <c r="I18" s="22">
        <f t="shared" si="1"/>
        <v>0</v>
      </c>
    </row>
    <row r="19" spans="1:13" x14ac:dyDescent="0.25">
      <c r="A19" s="11"/>
      <c r="B19" s="12"/>
      <c r="C19" s="39" t="s">
        <v>1181</v>
      </c>
      <c r="D19" s="13"/>
      <c r="E19" s="12"/>
      <c r="F19" s="22"/>
      <c r="G19" s="22">
        <v>0</v>
      </c>
      <c r="H19" s="22">
        <f t="shared" si="0"/>
        <v>0</v>
      </c>
      <c r="I19" s="22">
        <f t="shared" si="1"/>
        <v>0</v>
      </c>
    </row>
    <row r="20" spans="1:13" ht="25.5" x14ac:dyDescent="0.25">
      <c r="A20" s="11">
        <f>+A10+1</f>
        <v>10</v>
      </c>
      <c r="B20" s="12" t="s">
        <v>1653</v>
      </c>
      <c r="C20" s="39" t="s">
        <v>1182</v>
      </c>
      <c r="D20" s="13">
        <v>1</v>
      </c>
      <c r="E20" s="12" t="s">
        <v>12</v>
      </c>
      <c r="F20" s="22"/>
      <c r="G20" s="22">
        <v>0</v>
      </c>
      <c r="H20" s="22">
        <f t="shared" si="0"/>
        <v>0</v>
      </c>
      <c r="I20" s="22">
        <f t="shared" si="1"/>
        <v>0</v>
      </c>
      <c r="J20" s="52"/>
      <c r="K20" s="56"/>
      <c r="L20" s="52"/>
      <c r="M20" s="52"/>
    </row>
    <row r="21" spans="1:13" ht="25.5" x14ac:dyDescent="0.25">
      <c r="A21" s="11">
        <f t="shared" si="2"/>
        <v>11</v>
      </c>
      <c r="B21" s="12" t="s">
        <v>1654</v>
      </c>
      <c r="C21" s="39" t="s">
        <v>1183</v>
      </c>
      <c r="D21" s="13">
        <v>1</v>
      </c>
      <c r="E21" s="12" t="s">
        <v>12</v>
      </c>
      <c r="F21" s="22"/>
      <c r="G21" s="22">
        <v>0</v>
      </c>
      <c r="H21" s="22">
        <f t="shared" si="0"/>
        <v>0</v>
      </c>
      <c r="I21" s="22">
        <f t="shared" si="1"/>
        <v>0</v>
      </c>
      <c r="J21" s="52"/>
      <c r="K21" s="56"/>
      <c r="L21" s="52"/>
      <c r="M21" s="52"/>
    </row>
    <row r="22" spans="1:13" ht="38.25" x14ac:dyDescent="0.25">
      <c r="A22" s="11">
        <f t="shared" si="2"/>
        <v>12</v>
      </c>
      <c r="B22" s="12" t="s">
        <v>1655</v>
      </c>
      <c r="C22" s="39" t="s">
        <v>1184</v>
      </c>
      <c r="D22" s="13">
        <v>1</v>
      </c>
      <c r="E22" s="12" t="s">
        <v>12</v>
      </c>
      <c r="F22" s="22"/>
      <c r="G22" s="22">
        <v>0</v>
      </c>
      <c r="H22" s="22">
        <f t="shared" si="0"/>
        <v>0</v>
      </c>
      <c r="I22" s="22">
        <f t="shared" si="1"/>
        <v>0</v>
      </c>
      <c r="J22" s="52"/>
      <c r="K22" s="56"/>
      <c r="L22" s="52"/>
      <c r="M22" s="52"/>
    </row>
    <row r="23" spans="1:13" x14ac:dyDescent="0.25">
      <c r="A23" s="11">
        <f t="shared" si="2"/>
        <v>13</v>
      </c>
      <c r="B23" s="12" t="s">
        <v>1656</v>
      </c>
      <c r="C23" s="39" t="s">
        <v>1185</v>
      </c>
      <c r="D23" s="13">
        <v>1</v>
      </c>
      <c r="E23" s="12" t="s">
        <v>12</v>
      </c>
      <c r="F23" s="22"/>
      <c r="G23" s="22">
        <v>0</v>
      </c>
      <c r="H23" s="22">
        <f t="shared" si="0"/>
        <v>0</v>
      </c>
      <c r="I23" s="22">
        <f t="shared" si="1"/>
        <v>0</v>
      </c>
      <c r="J23" s="52"/>
      <c r="K23" s="56"/>
      <c r="L23" s="52"/>
      <c r="M23" s="52"/>
    </row>
    <row r="24" spans="1:13" ht="38.25" x14ac:dyDescent="0.25">
      <c r="A24" s="11">
        <f t="shared" si="2"/>
        <v>14</v>
      </c>
      <c r="B24" s="12" t="s">
        <v>1657</v>
      </c>
      <c r="C24" s="39" t="s">
        <v>1186</v>
      </c>
      <c r="D24" s="13">
        <v>1</v>
      </c>
      <c r="E24" s="12" t="s">
        <v>12</v>
      </c>
      <c r="F24" s="22"/>
      <c r="G24" s="22">
        <v>0</v>
      </c>
      <c r="H24" s="22">
        <f t="shared" si="0"/>
        <v>0</v>
      </c>
      <c r="I24" s="22">
        <f t="shared" si="1"/>
        <v>0</v>
      </c>
      <c r="J24" s="52"/>
      <c r="K24" s="56"/>
      <c r="L24" s="52"/>
      <c r="M24" s="52"/>
    </row>
    <row r="25" spans="1:13" ht="25.5" x14ac:dyDescent="0.25">
      <c r="A25" s="11">
        <f t="shared" si="2"/>
        <v>15</v>
      </c>
      <c r="B25" s="12" t="s">
        <v>1658</v>
      </c>
      <c r="C25" s="39" t="s">
        <v>1187</v>
      </c>
      <c r="D25" s="13">
        <v>1</v>
      </c>
      <c r="E25" s="12" t="s">
        <v>12</v>
      </c>
      <c r="F25" s="22"/>
      <c r="G25" s="22">
        <v>0</v>
      </c>
      <c r="H25" s="22">
        <f t="shared" si="0"/>
        <v>0</v>
      </c>
      <c r="I25" s="22">
        <f t="shared" si="1"/>
        <v>0</v>
      </c>
      <c r="J25" s="52"/>
      <c r="K25" s="56"/>
      <c r="L25" s="52"/>
      <c r="M25" s="52"/>
    </row>
    <row r="26" spans="1:13" ht="25.5" x14ac:dyDescent="0.25">
      <c r="A26" s="11">
        <f t="shared" si="2"/>
        <v>16</v>
      </c>
      <c r="B26" s="12" t="s">
        <v>1659</v>
      </c>
      <c r="C26" s="39" t="s">
        <v>1188</v>
      </c>
      <c r="D26" s="13">
        <v>1</v>
      </c>
      <c r="E26" s="12" t="s">
        <v>12</v>
      </c>
      <c r="F26" s="22"/>
      <c r="G26" s="22">
        <v>0</v>
      </c>
      <c r="H26" s="22">
        <f t="shared" si="0"/>
        <v>0</v>
      </c>
      <c r="I26" s="22">
        <f t="shared" si="1"/>
        <v>0</v>
      </c>
      <c r="J26" s="52"/>
      <c r="K26" s="56"/>
      <c r="L26" s="52"/>
      <c r="M26" s="52"/>
    </row>
    <row r="27" spans="1:13" ht="38.25" x14ac:dyDescent="0.25">
      <c r="A27" s="11">
        <f t="shared" si="2"/>
        <v>17</v>
      </c>
      <c r="B27" s="12" t="s">
        <v>1660</v>
      </c>
      <c r="C27" s="39" t="s">
        <v>1189</v>
      </c>
      <c r="D27" s="13">
        <v>1</v>
      </c>
      <c r="E27" s="12" t="s">
        <v>12</v>
      </c>
      <c r="F27" s="22"/>
      <c r="G27" s="22">
        <v>0</v>
      </c>
      <c r="H27" s="22">
        <f t="shared" si="0"/>
        <v>0</v>
      </c>
      <c r="I27" s="22">
        <f t="shared" si="1"/>
        <v>0</v>
      </c>
      <c r="J27" s="52"/>
      <c r="K27" s="56"/>
      <c r="L27" s="52"/>
      <c r="M27" s="52"/>
    </row>
    <row r="28" spans="1:13" x14ac:dyDescent="0.25">
      <c r="A28" s="11">
        <f t="shared" si="2"/>
        <v>18</v>
      </c>
      <c r="B28" s="12" t="s">
        <v>1661</v>
      </c>
      <c r="C28" s="39" t="s">
        <v>1190</v>
      </c>
      <c r="D28" s="13">
        <v>1</v>
      </c>
      <c r="E28" s="12" t="s">
        <v>12</v>
      </c>
      <c r="F28" s="22"/>
      <c r="G28" s="22">
        <v>0</v>
      </c>
      <c r="H28" s="22">
        <f t="shared" si="0"/>
        <v>0</v>
      </c>
      <c r="I28" s="22">
        <f t="shared" si="1"/>
        <v>0</v>
      </c>
      <c r="J28" s="52"/>
      <c r="K28" s="56"/>
      <c r="L28" s="52"/>
      <c r="M28" s="52"/>
    </row>
    <row r="29" spans="1:13" ht="38.25" x14ac:dyDescent="0.25">
      <c r="A29" s="11">
        <f t="shared" si="2"/>
        <v>19</v>
      </c>
      <c r="B29" s="12" t="s">
        <v>1662</v>
      </c>
      <c r="C29" s="39" t="s">
        <v>1191</v>
      </c>
      <c r="D29" s="13">
        <v>1</v>
      </c>
      <c r="E29" s="12" t="s">
        <v>12</v>
      </c>
      <c r="F29" s="22"/>
      <c r="G29" s="22">
        <v>0</v>
      </c>
      <c r="H29" s="22">
        <f t="shared" si="0"/>
        <v>0</v>
      </c>
      <c r="I29" s="22">
        <f t="shared" si="1"/>
        <v>0</v>
      </c>
      <c r="J29" s="52"/>
      <c r="K29" s="56"/>
      <c r="L29" s="52"/>
      <c r="M29" s="52"/>
    </row>
    <row r="30" spans="1:13" ht="25.5" x14ac:dyDescent="0.25">
      <c r="A30" s="11">
        <f t="shared" si="2"/>
        <v>20</v>
      </c>
      <c r="B30" s="12" t="s">
        <v>1663</v>
      </c>
      <c r="C30" s="39" t="s">
        <v>1192</v>
      </c>
      <c r="D30" s="13">
        <v>1</v>
      </c>
      <c r="E30" s="12" t="s">
        <v>12</v>
      </c>
      <c r="F30" s="22"/>
      <c r="G30" s="22">
        <v>0</v>
      </c>
      <c r="H30" s="22">
        <f t="shared" si="0"/>
        <v>0</v>
      </c>
      <c r="I30" s="22">
        <f t="shared" si="1"/>
        <v>0</v>
      </c>
      <c r="J30" s="52"/>
      <c r="K30" s="56"/>
      <c r="L30" s="52"/>
      <c r="M30" s="52"/>
    </row>
    <row r="31" spans="1:13" ht="25.5" x14ac:dyDescent="0.25">
      <c r="A31" s="11">
        <f t="shared" si="2"/>
        <v>21</v>
      </c>
      <c r="B31" s="12" t="s">
        <v>1664</v>
      </c>
      <c r="C31" s="39" t="s">
        <v>1193</v>
      </c>
      <c r="D31" s="13">
        <v>1</v>
      </c>
      <c r="E31" s="12" t="s">
        <v>12</v>
      </c>
      <c r="F31" s="22"/>
      <c r="G31" s="22">
        <v>0</v>
      </c>
      <c r="H31" s="22">
        <f t="shared" si="0"/>
        <v>0</v>
      </c>
      <c r="I31" s="22">
        <f t="shared" si="1"/>
        <v>0</v>
      </c>
      <c r="J31" s="52"/>
      <c r="K31" s="56"/>
      <c r="L31" s="52"/>
      <c r="M31" s="52"/>
    </row>
    <row r="32" spans="1:13" ht="38.25" x14ac:dyDescent="0.25">
      <c r="A32" s="11">
        <f t="shared" si="2"/>
        <v>22</v>
      </c>
      <c r="B32" s="12" t="s">
        <v>1665</v>
      </c>
      <c r="C32" s="39" t="s">
        <v>1194</v>
      </c>
      <c r="D32" s="13">
        <v>1</v>
      </c>
      <c r="E32" s="12" t="s">
        <v>12</v>
      </c>
      <c r="F32" s="22"/>
      <c r="G32" s="22">
        <v>0</v>
      </c>
      <c r="H32" s="22">
        <f t="shared" si="0"/>
        <v>0</v>
      </c>
      <c r="I32" s="22">
        <f t="shared" si="1"/>
        <v>0</v>
      </c>
      <c r="J32" s="52"/>
      <c r="K32" s="56"/>
      <c r="L32" s="52"/>
      <c r="M32" s="52"/>
    </row>
    <row r="33" spans="1:13" ht="25.5" x14ac:dyDescent="0.25">
      <c r="A33" s="11">
        <f t="shared" si="2"/>
        <v>23</v>
      </c>
      <c r="B33" s="12" t="s">
        <v>1666</v>
      </c>
      <c r="C33" s="39" t="s">
        <v>1195</v>
      </c>
      <c r="D33" s="13">
        <v>1</v>
      </c>
      <c r="E33" s="12" t="s">
        <v>12</v>
      </c>
      <c r="F33" s="22"/>
      <c r="G33" s="22">
        <v>0</v>
      </c>
      <c r="H33" s="22">
        <f t="shared" si="0"/>
        <v>0</v>
      </c>
      <c r="I33" s="22">
        <f t="shared" si="1"/>
        <v>0</v>
      </c>
      <c r="J33" s="52"/>
      <c r="K33" s="56"/>
      <c r="L33" s="52"/>
      <c r="M33" s="52"/>
    </row>
    <row r="34" spans="1:13" ht="38.25" x14ac:dyDescent="0.25">
      <c r="A34" s="11">
        <f t="shared" si="2"/>
        <v>24</v>
      </c>
      <c r="B34" s="12" t="s">
        <v>1667</v>
      </c>
      <c r="C34" s="39" t="s">
        <v>1196</v>
      </c>
      <c r="D34" s="13">
        <v>1</v>
      </c>
      <c r="E34" s="12" t="s">
        <v>12</v>
      </c>
      <c r="F34" s="22"/>
      <c r="G34" s="22">
        <v>0</v>
      </c>
      <c r="H34" s="22">
        <f t="shared" si="0"/>
        <v>0</v>
      </c>
      <c r="I34" s="22">
        <f t="shared" si="1"/>
        <v>0</v>
      </c>
      <c r="J34" s="52"/>
      <c r="K34" s="56"/>
      <c r="L34" s="52"/>
      <c r="M34" s="52"/>
    </row>
    <row r="35" spans="1:13" x14ac:dyDescent="0.25">
      <c r="A35" s="14"/>
      <c r="B35" s="15"/>
      <c r="C35" s="40" t="s">
        <v>16</v>
      </c>
      <c r="D35" s="16"/>
      <c r="E35" s="15"/>
      <c r="F35" s="23"/>
      <c r="G35" s="23"/>
      <c r="H35" s="23">
        <f>SUM(H2:H34)</f>
        <v>0</v>
      </c>
      <c r="I35" s="23">
        <f>SUM(I2:I34)</f>
        <v>0</v>
      </c>
    </row>
  </sheetData>
  <pageMargins left="0.70866141732283472" right="0.43307086614173229" top="0.74803149606299213" bottom="0.74803149606299213" header="0.31496062992125984" footer="0.31496062992125984"/>
  <pageSetup paperSize="9" scale="77" fitToHeight="0" orientation="portrait" r:id="rId1"/>
  <headerFooter>
    <oddFooter>&amp;L&amp;A&amp;P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2" tint="-0.499984740745262"/>
    <pageSetUpPr fitToPage="1"/>
  </sheetPr>
  <dimension ref="A1:M28"/>
  <sheetViews>
    <sheetView view="pageBreakPreview" zoomScale="110" zoomScaleNormal="100" zoomScaleSheetLayoutView="110" workbookViewId="0">
      <selection activeCell="F24" sqref="F24"/>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6" width="9.85546875" style="32" bestFit="1" customWidth="1"/>
    <col min="7"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ht="102" x14ac:dyDescent="0.25">
      <c r="A2" s="11">
        <v>1</v>
      </c>
      <c r="B2" s="12" t="s">
        <v>983</v>
      </c>
      <c r="C2" s="39" t="s">
        <v>984</v>
      </c>
      <c r="D2" s="13">
        <v>1</v>
      </c>
      <c r="E2" s="12" t="s">
        <v>314</v>
      </c>
      <c r="F2" s="22"/>
      <c r="G2" s="22">
        <v>0</v>
      </c>
      <c r="H2" s="22">
        <f>ROUND(D2*F2,0)</f>
        <v>0</v>
      </c>
      <c r="I2" s="22">
        <f>ROUND(D2*G2,0)</f>
        <v>0</v>
      </c>
      <c r="J2" s="52"/>
      <c r="K2" s="56"/>
      <c r="L2" s="52"/>
      <c r="M2" s="52"/>
    </row>
    <row r="3" spans="1:13" ht="114.75" x14ac:dyDescent="0.25">
      <c r="A3" s="11">
        <v>2</v>
      </c>
      <c r="B3" s="12" t="s">
        <v>985</v>
      </c>
      <c r="C3" s="39" t="s">
        <v>986</v>
      </c>
      <c r="D3" s="13">
        <v>1</v>
      </c>
      <c r="E3" s="12" t="s">
        <v>314</v>
      </c>
      <c r="F3" s="22"/>
      <c r="G3" s="22">
        <v>0</v>
      </c>
      <c r="H3" s="22">
        <f t="shared" ref="H3:H26" si="0">ROUND(D3*F3,0)</f>
        <v>0</v>
      </c>
      <c r="I3" s="22">
        <f t="shared" ref="I3:I26" si="1">ROUND(D3*G3,0)</f>
        <v>0</v>
      </c>
      <c r="J3" s="52"/>
      <c r="K3" s="56"/>
      <c r="L3" s="52"/>
      <c r="M3" s="52"/>
    </row>
    <row r="4" spans="1:13" ht="114.75" x14ac:dyDescent="0.25">
      <c r="A4" s="11">
        <v>3</v>
      </c>
      <c r="B4" s="12" t="s">
        <v>987</v>
      </c>
      <c r="C4" s="39" t="s">
        <v>988</v>
      </c>
      <c r="D4" s="13">
        <v>1</v>
      </c>
      <c r="E4" s="12" t="s">
        <v>314</v>
      </c>
      <c r="F4" s="22"/>
      <c r="G4" s="22">
        <v>0</v>
      </c>
      <c r="H4" s="22">
        <f t="shared" si="0"/>
        <v>0</v>
      </c>
      <c r="I4" s="22">
        <f t="shared" si="1"/>
        <v>0</v>
      </c>
      <c r="J4" s="52"/>
      <c r="K4" s="56"/>
      <c r="L4" s="52"/>
      <c r="M4" s="52"/>
    </row>
    <row r="5" spans="1:13" ht="89.25" x14ac:dyDescent="0.25">
      <c r="A5" s="11">
        <v>4</v>
      </c>
      <c r="B5" s="12" t="s">
        <v>989</v>
      </c>
      <c r="C5" s="39" t="s">
        <v>990</v>
      </c>
      <c r="D5" s="13">
        <v>1</v>
      </c>
      <c r="E5" s="12" t="s">
        <v>314</v>
      </c>
      <c r="F5" s="22"/>
      <c r="G5" s="22">
        <v>0</v>
      </c>
      <c r="H5" s="22">
        <f t="shared" si="0"/>
        <v>0</v>
      </c>
      <c r="I5" s="22">
        <f t="shared" si="1"/>
        <v>0</v>
      </c>
      <c r="J5" s="52"/>
      <c r="K5" s="56"/>
      <c r="L5" s="52"/>
      <c r="M5" s="52"/>
    </row>
    <row r="6" spans="1:13" ht="63.75" x14ac:dyDescent="0.25">
      <c r="A6" s="11">
        <v>5</v>
      </c>
      <c r="B6" s="12" t="s">
        <v>991</v>
      </c>
      <c r="C6" s="39" t="s">
        <v>992</v>
      </c>
      <c r="D6" s="13">
        <v>1</v>
      </c>
      <c r="E6" s="12" t="s">
        <v>320</v>
      </c>
      <c r="F6" s="22"/>
      <c r="G6" s="22">
        <v>0</v>
      </c>
      <c r="H6" s="22">
        <f t="shared" si="0"/>
        <v>0</v>
      </c>
      <c r="I6" s="22">
        <f t="shared" si="1"/>
        <v>0</v>
      </c>
      <c r="J6" s="52"/>
      <c r="K6" s="56"/>
      <c r="L6" s="52"/>
      <c r="M6" s="52"/>
    </row>
    <row r="7" spans="1:13" ht="25.5" x14ac:dyDescent="0.25">
      <c r="A7" s="11">
        <v>6</v>
      </c>
      <c r="B7" s="12" t="s">
        <v>993</v>
      </c>
      <c r="C7" s="39" t="s">
        <v>994</v>
      </c>
      <c r="D7" s="13">
        <v>1</v>
      </c>
      <c r="E7" s="12" t="s">
        <v>320</v>
      </c>
      <c r="F7" s="22"/>
      <c r="G7" s="22">
        <v>0</v>
      </c>
      <c r="H7" s="22">
        <f t="shared" si="0"/>
        <v>0</v>
      </c>
      <c r="I7" s="22">
        <f t="shared" si="1"/>
        <v>0</v>
      </c>
      <c r="J7" s="52"/>
      <c r="K7" s="56"/>
      <c r="L7" s="52"/>
      <c r="M7" s="52"/>
    </row>
    <row r="8" spans="1:13" ht="25.5" x14ac:dyDescent="0.25">
      <c r="A8" s="11">
        <v>7</v>
      </c>
      <c r="B8" s="12" t="s">
        <v>995</v>
      </c>
      <c r="C8" s="39" t="s">
        <v>996</v>
      </c>
      <c r="D8" s="13">
        <v>1</v>
      </c>
      <c r="E8" s="12" t="s">
        <v>320</v>
      </c>
      <c r="F8" s="22"/>
      <c r="G8" s="22">
        <v>0</v>
      </c>
      <c r="H8" s="22">
        <f t="shared" si="0"/>
        <v>0</v>
      </c>
      <c r="I8" s="22">
        <f t="shared" si="1"/>
        <v>0</v>
      </c>
      <c r="J8" s="52"/>
      <c r="K8" s="56"/>
      <c r="L8" s="52"/>
      <c r="M8" s="52"/>
    </row>
    <row r="9" spans="1:13" ht="25.5" x14ac:dyDescent="0.25">
      <c r="A9" s="11">
        <v>8</v>
      </c>
      <c r="B9" s="12" t="s">
        <v>997</v>
      </c>
      <c r="C9" s="39" t="s">
        <v>998</v>
      </c>
      <c r="D9" s="13">
        <v>1</v>
      </c>
      <c r="E9" s="12" t="s">
        <v>320</v>
      </c>
      <c r="F9" s="22"/>
      <c r="G9" s="22">
        <v>0</v>
      </c>
      <c r="H9" s="22">
        <f t="shared" si="0"/>
        <v>0</v>
      </c>
      <c r="I9" s="22">
        <f t="shared" si="1"/>
        <v>0</v>
      </c>
      <c r="J9" s="52"/>
      <c r="K9" s="56"/>
      <c r="L9" s="52"/>
      <c r="M9" s="52"/>
    </row>
    <row r="10" spans="1:13" ht="38.25" x14ac:dyDescent="0.25">
      <c r="A10" s="11">
        <v>9</v>
      </c>
      <c r="B10" s="12" t="s">
        <v>999</v>
      </c>
      <c r="C10" s="39" t="s">
        <v>1000</v>
      </c>
      <c r="D10" s="13">
        <v>1</v>
      </c>
      <c r="E10" s="12" t="s">
        <v>320</v>
      </c>
      <c r="F10" s="22"/>
      <c r="G10" s="22">
        <v>0</v>
      </c>
      <c r="H10" s="22">
        <f t="shared" si="0"/>
        <v>0</v>
      </c>
      <c r="I10" s="22">
        <f t="shared" si="1"/>
        <v>0</v>
      </c>
      <c r="J10" s="52"/>
      <c r="K10" s="56"/>
      <c r="L10" s="52"/>
      <c r="M10" s="52"/>
    </row>
    <row r="11" spans="1:13" ht="38.25" x14ac:dyDescent="0.25">
      <c r="A11" s="11">
        <v>10</v>
      </c>
      <c r="B11" s="12" t="s">
        <v>1001</v>
      </c>
      <c r="C11" s="39" t="s">
        <v>1002</v>
      </c>
      <c r="D11" s="13">
        <v>1</v>
      </c>
      <c r="E11" s="12" t="s">
        <v>320</v>
      </c>
      <c r="F11" s="22"/>
      <c r="G11" s="22">
        <v>0</v>
      </c>
      <c r="H11" s="22">
        <f t="shared" si="0"/>
        <v>0</v>
      </c>
      <c r="I11" s="22">
        <f t="shared" si="1"/>
        <v>0</v>
      </c>
      <c r="J11" s="52"/>
      <c r="K11" s="56"/>
      <c r="L11" s="52"/>
      <c r="M11" s="52"/>
    </row>
    <row r="12" spans="1:13" ht="38.25" x14ac:dyDescent="0.25">
      <c r="A12" s="11">
        <v>11</v>
      </c>
      <c r="B12" s="12" t="s">
        <v>1003</v>
      </c>
      <c r="C12" s="39" t="s">
        <v>1004</v>
      </c>
      <c r="D12" s="13">
        <v>1</v>
      </c>
      <c r="E12" s="12" t="s">
        <v>320</v>
      </c>
      <c r="F12" s="22"/>
      <c r="G12" s="22">
        <v>0</v>
      </c>
      <c r="H12" s="22">
        <f t="shared" si="0"/>
        <v>0</v>
      </c>
      <c r="I12" s="22">
        <f t="shared" si="1"/>
        <v>0</v>
      </c>
      <c r="J12" s="52"/>
      <c r="K12" s="56"/>
      <c r="L12" s="52"/>
      <c r="M12" s="52"/>
    </row>
    <row r="13" spans="1:13" ht="38.25" x14ac:dyDescent="0.25">
      <c r="A13" s="11">
        <v>12</v>
      </c>
      <c r="B13" s="12" t="s">
        <v>1005</v>
      </c>
      <c r="C13" s="39" t="s">
        <v>1006</v>
      </c>
      <c r="D13" s="13">
        <v>1</v>
      </c>
      <c r="E13" s="12" t="s">
        <v>320</v>
      </c>
      <c r="F13" s="22"/>
      <c r="G13" s="22">
        <v>0</v>
      </c>
      <c r="H13" s="22">
        <f t="shared" si="0"/>
        <v>0</v>
      </c>
      <c r="I13" s="22">
        <f t="shared" si="1"/>
        <v>0</v>
      </c>
      <c r="J13" s="52"/>
      <c r="K13" s="56"/>
      <c r="L13" s="52"/>
      <c r="M13" s="52"/>
    </row>
    <row r="14" spans="1:13" ht="38.25" x14ac:dyDescent="0.25">
      <c r="A14" s="11">
        <v>13</v>
      </c>
      <c r="B14" s="12" t="s">
        <v>1007</v>
      </c>
      <c r="C14" s="39" t="s">
        <v>1008</v>
      </c>
      <c r="D14" s="13">
        <v>1</v>
      </c>
      <c r="E14" s="12" t="s">
        <v>320</v>
      </c>
      <c r="F14" s="22"/>
      <c r="G14" s="22">
        <v>0</v>
      </c>
      <c r="H14" s="22">
        <f t="shared" si="0"/>
        <v>0</v>
      </c>
      <c r="I14" s="22">
        <f t="shared" si="1"/>
        <v>0</v>
      </c>
      <c r="J14" s="52"/>
      <c r="K14" s="56"/>
      <c r="L14" s="52"/>
      <c r="M14" s="52"/>
    </row>
    <row r="15" spans="1:13" ht="38.25" x14ac:dyDescent="0.25">
      <c r="A15" s="11">
        <v>14</v>
      </c>
      <c r="B15" s="12" t="s">
        <v>1009</v>
      </c>
      <c r="C15" s="39" t="s">
        <v>1010</v>
      </c>
      <c r="D15" s="13">
        <v>1</v>
      </c>
      <c r="E15" s="12" t="s">
        <v>320</v>
      </c>
      <c r="F15" s="22"/>
      <c r="G15" s="22">
        <v>0</v>
      </c>
      <c r="H15" s="22">
        <f t="shared" si="0"/>
        <v>0</v>
      </c>
      <c r="I15" s="22">
        <f t="shared" si="1"/>
        <v>0</v>
      </c>
      <c r="J15" s="52"/>
      <c r="K15" s="56"/>
      <c r="L15" s="52"/>
      <c r="M15" s="52"/>
    </row>
    <row r="16" spans="1:13" ht="51" x14ac:dyDescent="0.25">
      <c r="A16" s="11">
        <v>15</v>
      </c>
      <c r="B16" s="12" t="s">
        <v>1011</v>
      </c>
      <c r="C16" s="39" t="s">
        <v>1012</v>
      </c>
      <c r="D16" s="13">
        <v>1</v>
      </c>
      <c r="E16" s="12" t="s">
        <v>320</v>
      </c>
      <c r="F16" s="22"/>
      <c r="G16" s="22">
        <v>0</v>
      </c>
      <c r="H16" s="22">
        <f t="shared" si="0"/>
        <v>0</v>
      </c>
      <c r="I16" s="22">
        <f t="shared" si="1"/>
        <v>0</v>
      </c>
      <c r="J16" s="52"/>
      <c r="K16" s="56"/>
      <c r="L16" s="52"/>
      <c r="M16" s="52"/>
    </row>
    <row r="17" spans="1:13" ht="51" x14ac:dyDescent="0.25">
      <c r="A17" s="11">
        <v>16</v>
      </c>
      <c r="B17" s="12" t="s">
        <v>1013</v>
      </c>
      <c r="C17" s="39" t="s">
        <v>1014</v>
      </c>
      <c r="D17" s="13">
        <v>1</v>
      </c>
      <c r="E17" s="12" t="s">
        <v>320</v>
      </c>
      <c r="F17" s="22"/>
      <c r="G17" s="22">
        <v>0</v>
      </c>
      <c r="H17" s="22">
        <f t="shared" si="0"/>
        <v>0</v>
      </c>
      <c r="I17" s="22">
        <f t="shared" si="1"/>
        <v>0</v>
      </c>
      <c r="J17" s="52"/>
      <c r="K17" s="56"/>
      <c r="L17" s="52"/>
      <c r="M17" s="52"/>
    </row>
    <row r="18" spans="1:13" ht="51" x14ac:dyDescent="0.25">
      <c r="A18" s="11">
        <v>17</v>
      </c>
      <c r="B18" s="12" t="s">
        <v>1015</v>
      </c>
      <c r="C18" s="39" t="s">
        <v>1016</v>
      </c>
      <c r="D18" s="13">
        <v>1</v>
      </c>
      <c r="E18" s="12" t="s">
        <v>320</v>
      </c>
      <c r="F18" s="22"/>
      <c r="G18" s="22">
        <v>0</v>
      </c>
      <c r="H18" s="22">
        <f t="shared" si="0"/>
        <v>0</v>
      </c>
      <c r="I18" s="22">
        <f t="shared" si="1"/>
        <v>0</v>
      </c>
      <c r="J18" s="52"/>
      <c r="K18" s="56"/>
      <c r="L18" s="52"/>
      <c r="M18" s="52"/>
    </row>
    <row r="19" spans="1:13" ht="25.5" x14ac:dyDescent="0.25">
      <c r="A19" s="11">
        <v>18</v>
      </c>
      <c r="B19" s="12" t="s">
        <v>1017</v>
      </c>
      <c r="C19" s="39" t="s">
        <v>1018</v>
      </c>
      <c r="D19" s="13">
        <v>1</v>
      </c>
      <c r="E19" s="12" t="s">
        <v>320</v>
      </c>
      <c r="F19" s="22"/>
      <c r="G19" s="22">
        <v>0</v>
      </c>
      <c r="H19" s="22">
        <f t="shared" si="0"/>
        <v>0</v>
      </c>
      <c r="I19" s="22">
        <f t="shared" si="1"/>
        <v>0</v>
      </c>
      <c r="J19" s="52"/>
      <c r="K19" s="56"/>
      <c r="L19" s="52"/>
      <c r="M19" s="52"/>
    </row>
    <row r="20" spans="1:13" ht="25.5" x14ac:dyDescent="0.25">
      <c r="A20" s="11">
        <v>19</v>
      </c>
      <c r="B20" s="12" t="s">
        <v>1019</v>
      </c>
      <c r="C20" s="39" t="s">
        <v>1020</v>
      </c>
      <c r="D20" s="13">
        <v>1</v>
      </c>
      <c r="E20" s="12" t="s">
        <v>320</v>
      </c>
      <c r="F20" s="22"/>
      <c r="G20" s="22">
        <v>0</v>
      </c>
      <c r="H20" s="22">
        <f t="shared" si="0"/>
        <v>0</v>
      </c>
      <c r="I20" s="22">
        <f t="shared" si="1"/>
        <v>0</v>
      </c>
      <c r="J20" s="52"/>
      <c r="K20" s="56"/>
      <c r="L20" s="52"/>
      <c r="M20" s="52"/>
    </row>
    <row r="21" spans="1:13" ht="51" x14ac:dyDescent="0.25">
      <c r="A21" s="11">
        <v>20</v>
      </c>
      <c r="B21" s="12" t="s">
        <v>1021</v>
      </c>
      <c r="C21" s="39" t="s">
        <v>1022</v>
      </c>
      <c r="D21" s="13">
        <v>1</v>
      </c>
      <c r="E21" s="12" t="s">
        <v>1023</v>
      </c>
      <c r="F21" s="22"/>
      <c r="G21" s="22">
        <v>0</v>
      </c>
      <c r="H21" s="22">
        <f t="shared" si="0"/>
        <v>0</v>
      </c>
      <c r="I21" s="22">
        <f t="shared" si="1"/>
        <v>0</v>
      </c>
      <c r="J21" s="52"/>
      <c r="K21" s="56"/>
      <c r="L21" s="52"/>
      <c r="M21" s="52"/>
    </row>
    <row r="22" spans="1:13" ht="51" x14ac:dyDescent="0.25">
      <c r="A22" s="11">
        <v>21</v>
      </c>
      <c r="B22" s="12" t="s">
        <v>1024</v>
      </c>
      <c r="C22" s="39" t="s">
        <v>1025</v>
      </c>
      <c r="D22" s="13">
        <v>1</v>
      </c>
      <c r="E22" s="12" t="s">
        <v>1023</v>
      </c>
      <c r="F22" s="22"/>
      <c r="G22" s="22">
        <v>0</v>
      </c>
      <c r="H22" s="22">
        <f t="shared" si="0"/>
        <v>0</v>
      </c>
      <c r="I22" s="22">
        <f t="shared" si="1"/>
        <v>0</v>
      </c>
      <c r="J22" s="52"/>
      <c r="K22" s="56"/>
      <c r="L22" s="52"/>
      <c r="M22" s="52"/>
    </row>
    <row r="23" spans="1:13" ht="51" x14ac:dyDescent="0.25">
      <c r="A23" s="11">
        <v>22</v>
      </c>
      <c r="B23" s="12" t="s">
        <v>1026</v>
      </c>
      <c r="C23" s="39" t="s">
        <v>1027</v>
      </c>
      <c r="D23" s="13">
        <v>1</v>
      </c>
      <c r="E23" s="12" t="s">
        <v>1023</v>
      </c>
      <c r="F23" s="22"/>
      <c r="G23" s="22">
        <v>0</v>
      </c>
      <c r="H23" s="22">
        <f t="shared" si="0"/>
        <v>0</v>
      </c>
      <c r="I23" s="22">
        <f t="shared" si="1"/>
        <v>0</v>
      </c>
      <c r="J23" s="52"/>
      <c r="K23" s="56"/>
      <c r="L23" s="52"/>
      <c r="M23" s="52"/>
    </row>
    <row r="24" spans="1:13" ht="15" customHeight="1" x14ac:dyDescent="0.25">
      <c r="A24" s="11" t="s">
        <v>1028</v>
      </c>
      <c r="B24" s="12"/>
      <c r="C24" s="39"/>
      <c r="D24" s="13"/>
      <c r="E24" s="12"/>
      <c r="F24" s="22"/>
      <c r="G24" s="22"/>
      <c r="H24" s="22"/>
      <c r="I24" s="22"/>
    </row>
    <row r="25" spans="1:13" ht="38.25" x14ac:dyDescent="0.25">
      <c r="A25" s="11">
        <v>23</v>
      </c>
      <c r="B25" s="12" t="s">
        <v>1029</v>
      </c>
      <c r="C25" s="39" t="s">
        <v>1030</v>
      </c>
      <c r="D25" s="13">
        <v>1</v>
      </c>
      <c r="E25" s="12" t="s">
        <v>314</v>
      </c>
      <c r="F25" s="22"/>
      <c r="G25" s="22">
        <v>0</v>
      </c>
      <c r="H25" s="22">
        <f t="shared" si="0"/>
        <v>0</v>
      </c>
      <c r="I25" s="22">
        <f t="shared" si="1"/>
        <v>0</v>
      </c>
      <c r="J25" s="52"/>
      <c r="K25" s="56"/>
      <c r="L25" s="52"/>
      <c r="M25" s="52"/>
    </row>
    <row r="26" spans="1:13" ht="89.25" x14ac:dyDescent="0.25">
      <c r="A26" s="11">
        <v>24</v>
      </c>
      <c r="B26" s="12" t="s">
        <v>1031</v>
      </c>
      <c r="C26" s="39" t="s">
        <v>1032</v>
      </c>
      <c r="D26" s="13">
        <v>1</v>
      </c>
      <c r="E26" s="12" t="s">
        <v>1033</v>
      </c>
      <c r="F26" s="22"/>
      <c r="G26" s="22">
        <v>0</v>
      </c>
      <c r="H26" s="22">
        <f t="shared" si="0"/>
        <v>0</v>
      </c>
      <c r="I26" s="22">
        <f t="shared" si="1"/>
        <v>0</v>
      </c>
      <c r="J26" s="52"/>
      <c r="K26" s="56"/>
      <c r="L26" s="52"/>
      <c r="M26" s="52"/>
    </row>
    <row r="27" spans="1:13" s="17" customFormat="1" ht="12.75" x14ac:dyDescent="0.25">
      <c r="A27" s="14"/>
      <c r="B27" s="15"/>
      <c r="C27" s="40" t="s">
        <v>16</v>
      </c>
      <c r="D27" s="16"/>
      <c r="E27" s="15"/>
      <c r="F27" s="23"/>
      <c r="G27" s="23"/>
      <c r="H27" s="23">
        <f>SUM(H2:H26)</f>
        <v>0</v>
      </c>
      <c r="I27" s="23">
        <f>SUM(I2:I26)</f>
        <v>0</v>
      </c>
    </row>
    <row r="28" spans="1:13" x14ac:dyDescent="0.25">
      <c r="A28" s="11"/>
      <c r="B28" s="12"/>
      <c r="C28" s="39"/>
      <c r="D28" s="13"/>
      <c r="E28" s="12"/>
      <c r="F28" s="22"/>
      <c r="G28" s="25"/>
    </row>
  </sheetData>
  <pageMargins left="0.70866141732283472" right="0.39370078740157483" top="0.74803149606299213" bottom="0.74803149606299213" header="0.31496062992125984" footer="0.31496062992125984"/>
  <pageSetup paperSize="9" scale="77" fitToHeight="0" orientation="portrait" r:id="rId1"/>
  <headerFooter>
    <oddFooter>&amp;L&amp;A&amp;P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tint="-0.499984740745262"/>
    <pageSetUpPr fitToPage="1"/>
  </sheetPr>
  <dimension ref="A1:M59"/>
  <sheetViews>
    <sheetView view="pageBreakPreview" topLeftCell="C56" zoomScale="110" zoomScaleNormal="100" zoomScaleSheetLayoutView="110" workbookViewId="0">
      <selection activeCell="G59" sqref="G59"/>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6" width="9.85546875" style="32" bestFit="1" customWidth="1"/>
    <col min="7"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ht="38.25" x14ac:dyDescent="0.25">
      <c r="A2" s="11">
        <v>1</v>
      </c>
      <c r="B2" s="12" t="s">
        <v>1034</v>
      </c>
      <c r="C2" s="39" t="s">
        <v>1035</v>
      </c>
      <c r="D2" s="13">
        <v>1</v>
      </c>
      <c r="E2" s="12" t="s">
        <v>314</v>
      </c>
      <c r="F2" s="22"/>
      <c r="G2" s="22">
        <v>0</v>
      </c>
      <c r="H2" s="22">
        <f>ROUND(D2*F2,0)</f>
        <v>0</v>
      </c>
      <c r="I2" s="22">
        <f>ROUND(D2*G2,0)</f>
        <v>0</v>
      </c>
      <c r="J2" s="52"/>
      <c r="K2" s="52"/>
      <c r="L2" s="52"/>
      <c r="M2" s="52"/>
    </row>
    <row r="3" spans="1:13" ht="15" customHeight="1" x14ac:dyDescent="0.25">
      <c r="A3" s="71" t="s">
        <v>1036</v>
      </c>
      <c r="B3" s="71"/>
      <c r="C3" s="71"/>
      <c r="D3" s="17"/>
      <c r="E3" s="17"/>
      <c r="F3" s="26"/>
      <c r="G3" s="27"/>
      <c r="H3" s="22"/>
      <c r="I3" s="22"/>
    </row>
    <row r="4" spans="1:13" ht="102" x14ac:dyDescent="0.25">
      <c r="A4" s="11">
        <v>2</v>
      </c>
      <c r="B4" s="12" t="s">
        <v>1037</v>
      </c>
      <c r="C4" s="39" t="s">
        <v>1038</v>
      </c>
      <c r="D4" s="13">
        <v>1</v>
      </c>
      <c r="E4" s="12" t="s">
        <v>314</v>
      </c>
      <c r="F4" s="22"/>
      <c r="G4" s="22">
        <v>0</v>
      </c>
      <c r="H4" s="22">
        <f t="shared" ref="H4:H58" si="0">ROUND(D4*F4,0)</f>
        <v>0</v>
      </c>
      <c r="I4" s="22">
        <f t="shared" ref="I4:I58" si="1">ROUND(D4*G4,0)</f>
        <v>0</v>
      </c>
      <c r="J4" s="52"/>
      <c r="K4" s="56"/>
      <c r="L4" s="52"/>
      <c r="M4" s="52"/>
    </row>
    <row r="5" spans="1:13" ht="102" x14ac:dyDescent="0.25">
      <c r="A5" s="11">
        <v>3</v>
      </c>
      <c r="B5" s="12" t="s">
        <v>983</v>
      </c>
      <c r="C5" s="39" t="s">
        <v>984</v>
      </c>
      <c r="D5" s="13">
        <v>1</v>
      </c>
      <c r="E5" s="12" t="s">
        <v>314</v>
      </c>
      <c r="F5" s="22"/>
      <c r="G5" s="22">
        <v>0</v>
      </c>
      <c r="H5" s="22">
        <f t="shared" si="0"/>
        <v>0</v>
      </c>
      <c r="I5" s="22">
        <f t="shared" si="1"/>
        <v>0</v>
      </c>
      <c r="J5" s="52"/>
      <c r="K5" s="56"/>
      <c r="L5" s="52"/>
      <c r="M5" s="52"/>
    </row>
    <row r="6" spans="1:13" ht="114.75" x14ac:dyDescent="0.25">
      <c r="A6" s="11">
        <v>4</v>
      </c>
      <c r="B6" s="12" t="s">
        <v>1039</v>
      </c>
      <c r="C6" s="39" t="s">
        <v>1040</v>
      </c>
      <c r="D6" s="13">
        <v>1</v>
      </c>
      <c r="E6" s="12" t="s">
        <v>314</v>
      </c>
      <c r="F6" s="22"/>
      <c r="G6" s="22">
        <v>0</v>
      </c>
      <c r="H6" s="22">
        <f t="shared" si="0"/>
        <v>0</v>
      </c>
      <c r="I6" s="22">
        <f t="shared" si="1"/>
        <v>0</v>
      </c>
      <c r="J6" s="52"/>
      <c r="K6" s="56"/>
      <c r="L6" s="52"/>
      <c r="M6" s="52"/>
    </row>
    <row r="7" spans="1:13" ht="114.75" x14ac:dyDescent="0.25">
      <c r="A7" s="11">
        <v>5</v>
      </c>
      <c r="B7" s="12" t="s">
        <v>1041</v>
      </c>
      <c r="C7" s="39" t="s">
        <v>1042</v>
      </c>
      <c r="D7" s="13">
        <v>1</v>
      </c>
      <c r="E7" s="12" t="s">
        <v>314</v>
      </c>
      <c r="F7" s="22"/>
      <c r="G7" s="22">
        <v>0</v>
      </c>
      <c r="H7" s="22">
        <f t="shared" si="0"/>
        <v>0</v>
      </c>
      <c r="I7" s="22">
        <f t="shared" si="1"/>
        <v>0</v>
      </c>
      <c r="J7" s="52"/>
      <c r="K7" s="56"/>
      <c r="L7" s="52"/>
      <c r="M7" s="52"/>
    </row>
    <row r="8" spans="1:13" ht="114.75" x14ac:dyDescent="0.25">
      <c r="A8" s="11">
        <v>6</v>
      </c>
      <c r="B8" s="12" t="s">
        <v>987</v>
      </c>
      <c r="C8" s="39" t="s">
        <v>988</v>
      </c>
      <c r="D8" s="13">
        <v>1</v>
      </c>
      <c r="E8" s="12" t="s">
        <v>314</v>
      </c>
      <c r="F8" s="22"/>
      <c r="G8" s="22">
        <v>0</v>
      </c>
      <c r="H8" s="22">
        <f t="shared" si="0"/>
        <v>0</v>
      </c>
      <c r="I8" s="22">
        <f t="shared" si="1"/>
        <v>0</v>
      </c>
      <c r="J8" s="52"/>
      <c r="K8" s="56"/>
      <c r="L8" s="52"/>
      <c r="M8" s="52"/>
    </row>
    <row r="9" spans="1:13" ht="114.75" x14ac:dyDescent="0.25">
      <c r="A9" s="11">
        <v>7</v>
      </c>
      <c r="B9" s="12" t="s">
        <v>1043</v>
      </c>
      <c r="C9" s="39" t="s">
        <v>1044</v>
      </c>
      <c r="D9" s="13">
        <v>1</v>
      </c>
      <c r="E9" s="12" t="s">
        <v>314</v>
      </c>
      <c r="F9" s="22"/>
      <c r="G9" s="22">
        <v>0</v>
      </c>
      <c r="H9" s="22">
        <f t="shared" si="0"/>
        <v>0</v>
      </c>
      <c r="I9" s="22">
        <f t="shared" si="1"/>
        <v>0</v>
      </c>
      <c r="J9" s="52"/>
      <c r="K9" s="56"/>
      <c r="L9" s="52"/>
      <c r="M9" s="52"/>
    </row>
    <row r="10" spans="1:13" ht="89.25" x14ac:dyDescent="0.25">
      <c r="A10" s="11">
        <v>8</v>
      </c>
      <c r="B10" s="12" t="s">
        <v>1045</v>
      </c>
      <c r="C10" s="39" t="s">
        <v>1046</v>
      </c>
      <c r="D10" s="13">
        <v>1</v>
      </c>
      <c r="E10" s="12" t="s">
        <v>320</v>
      </c>
      <c r="F10" s="22"/>
      <c r="G10" s="22">
        <v>0</v>
      </c>
      <c r="H10" s="22">
        <f t="shared" si="0"/>
        <v>0</v>
      </c>
      <c r="I10" s="22">
        <f t="shared" si="1"/>
        <v>0</v>
      </c>
      <c r="J10" s="52"/>
      <c r="K10" s="56"/>
      <c r="L10" s="52"/>
      <c r="M10" s="52"/>
    </row>
    <row r="11" spans="1:13" ht="89.25" x14ac:dyDescent="0.25">
      <c r="A11" s="11">
        <v>9</v>
      </c>
      <c r="B11" s="12" t="s">
        <v>1047</v>
      </c>
      <c r="C11" s="39" t="s">
        <v>1048</v>
      </c>
      <c r="D11" s="13">
        <v>1</v>
      </c>
      <c r="E11" s="12" t="s">
        <v>320</v>
      </c>
      <c r="F11" s="22"/>
      <c r="G11" s="22">
        <v>0</v>
      </c>
      <c r="H11" s="22">
        <f t="shared" si="0"/>
        <v>0</v>
      </c>
      <c r="I11" s="22">
        <f t="shared" si="1"/>
        <v>0</v>
      </c>
      <c r="J11" s="52"/>
      <c r="K11" s="56"/>
      <c r="L11" s="52"/>
      <c r="M11" s="52"/>
    </row>
    <row r="12" spans="1:13" ht="89.25" x14ac:dyDescent="0.25">
      <c r="A12" s="11">
        <v>10</v>
      </c>
      <c r="B12" s="12" t="s">
        <v>1049</v>
      </c>
      <c r="C12" s="39" t="s">
        <v>1050</v>
      </c>
      <c r="D12" s="13">
        <v>1</v>
      </c>
      <c r="E12" s="12" t="s">
        <v>320</v>
      </c>
      <c r="F12" s="22"/>
      <c r="G12" s="22">
        <v>0</v>
      </c>
      <c r="H12" s="22">
        <f t="shared" si="0"/>
        <v>0</v>
      </c>
      <c r="I12" s="22">
        <f t="shared" si="1"/>
        <v>0</v>
      </c>
      <c r="J12" s="52"/>
      <c r="K12" s="56"/>
      <c r="L12" s="52"/>
      <c r="M12" s="52"/>
    </row>
    <row r="13" spans="1:13" ht="89.25" x14ac:dyDescent="0.25">
      <c r="A13" s="11">
        <v>11</v>
      </c>
      <c r="B13" s="12" t="s">
        <v>1051</v>
      </c>
      <c r="C13" s="39" t="s">
        <v>1052</v>
      </c>
      <c r="D13" s="13">
        <v>1</v>
      </c>
      <c r="E13" s="12" t="s">
        <v>320</v>
      </c>
      <c r="F13" s="22"/>
      <c r="G13" s="22">
        <v>0</v>
      </c>
      <c r="H13" s="22">
        <f t="shared" si="0"/>
        <v>0</v>
      </c>
      <c r="I13" s="22">
        <f t="shared" si="1"/>
        <v>0</v>
      </c>
      <c r="J13" s="52"/>
      <c r="K13" s="56"/>
      <c r="L13" s="52"/>
      <c r="M13" s="52"/>
    </row>
    <row r="14" spans="1:13" ht="89.25" x14ac:dyDescent="0.25">
      <c r="A14" s="11">
        <v>12</v>
      </c>
      <c r="B14" s="12" t="s">
        <v>1053</v>
      </c>
      <c r="C14" s="39" t="s">
        <v>1054</v>
      </c>
      <c r="D14" s="13">
        <v>1</v>
      </c>
      <c r="E14" s="12" t="s">
        <v>320</v>
      </c>
      <c r="F14" s="22"/>
      <c r="G14" s="22">
        <v>0</v>
      </c>
      <c r="H14" s="22">
        <f t="shared" si="0"/>
        <v>0</v>
      </c>
      <c r="I14" s="22">
        <f t="shared" si="1"/>
        <v>0</v>
      </c>
      <c r="J14" s="52"/>
      <c r="K14" s="56"/>
      <c r="L14" s="52"/>
      <c r="M14" s="52"/>
    </row>
    <row r="15" spans="1:13" ht="89.25" x14ac:dyDescent="0.25">
      <c r="A15" s="11">
        <v>13</v>
      </c>
      <c r="B15" s="12" t="s">
        <v>1055</v>
      </c>
      <c r="C15" s="39" t="s">
        <v>1056</v>
      </c>
      <c r="D15" s="13">
        <v>1</v>
      </c>
      <c r="E15" s="12" t="s">
        <v>320</v>
      </c>
      <c r="F15" s="22"/>
      <c r="G15" s="22">
        <v>0</v>
      </c>
      <c r="H15" s="22">
        <f t="shared" si="0"/>
        <v>0</v>
      </c>
      <c r="I15" s="22">
        <f t="shared" si="1"/>
        <v>0</v>
      </c>
      <c r="J15" s="52"/>
      <c r="K15" s="56"/>
      <c r="L15" s="52"/>
      <c r="M15" s="52"/>
    </row>
    <row r="16" spans="1:13" ht="102" x14ac:dyDescent="0.25">
      <c r="A16" s="11">
        <v>14</v>
      </c>
      <c r="B16" s="12" t="s">
        <v>1057</v>
      </c>
      <c r="C16" s="39" t="s">
        <v>1058</v>
      </c>
      <c r="D16" s="13">
        <v>1</v>
      </c>
      <c r="E16" s="12" t="s">
        <v>320</v>
      </c>
      <c r="F16" s="22"/>
      <c r="G16" s="22">
        <v>0</v>
      </c>
      <c r="H16" s="22">
        <f t="shared" si="0"/>
        <v>0</v>
      </c>
      <c r="I16" s="22">
        <f t="shared" si="1"/>
        <v>0</v>
      </c>
      <c r="J16" s="52"/>
      <c r="K16" s="56"/>
      <c r="L16" s="52"/>
      <c r="M16" s="52"/>
    </row>
    <row r="17" spans="1:13" ht="102" x14ac:dyDescent="0.25">
      <c r="A17" s="11">
        <v>15</v>
      </c>
      <c r="B17" s="12" t="s">
        <v>1059</v>
      </c>
      <c r="C17" s="39" t="s">
        <v>1060</v>
      </c>
      <c r="D17" s="13">
        <v>1</v>
      </c>
      <c r="E17" s="12" t="s">
        <v>320</v>
      </c>
      <c r="F17" s="22"/>
      <c r="G17" s="22">
        <v>0</v>
      </c>
      <c r="H17" s="22">
        <f t="shared" si="0"/>
        <v>0</v>
      </c>
      <c r="I17" s="22">
        <f t="shared" si="1"/>
        <v>0</v>
      </c>
      <c r="J17" s="52"/>
      <c r="K17" s="56"/>
      <c r="L17" s="52"/>
      <c r="M17" s="52"/>
    </row>
    <row r="18" spans="1:13" ht="51" x14ac:dyDescent="0.25">
      <c r="A18" s="11">
        <v>16</v>
      </c>
      <c r="B18" s="12" t="s">
        <v>1061</v>
      </c>
      <c r="C18" s="39" t="s">
        <v>1062</v>
      </c>
      <c r="D18" s="13">
        <v>1</v>
      </c>
      <c r="E18" s="12" t="s">
        <v>320</v>
      </c>
      <c r="F18" s="22"/>
      <c r="G18" s="22">
        <v>0</v>
      </c>
      <c r="H18" s="22">
        <f t="shared" si="0"/>
        <v>0</v>
      </c>
      <c r="I18" s="22">
        <f t="shared" si="1"/>
        <v>0</v>
      </c>
      <c r="J18" s="52"/>
      <c r="K18" s="56"/>
      <c r="L18" s="52"/>
      <c r="M18" s="52"/>
    </row>
    <row r="19" spans="1:13" ht="63.75" x14ac:dyDescent="0.25">
      <c r="A19" s="11">
        <v>17</v>
      </c>
      <c r="B19" s="12" t="s">
        <v>991</v>
      </c>
      <c r="C19" s="39" t="s">
        <v>992</v>
      </c>
      <c r="D19" s="13">
        <v>1</v>
      </c>
      <c r="E19" s="12" t="s">
        <v>320</v>
      </c>
      <c r="F19" s="22"/>
      <c r="G19" s="22">
        <v>0</v>
      </c>
      <c r="H19" s="22">
        <f t="shared" si="0"/>
        <v>0</v>
      </c>
      <c r="I19" s="22">
        <f t="shared" si="1"/>
        <v>0</v>
      </c>
      <c r="J19" s="52"/>
      <c r="K19" s="56"/>
      <c r="L19" s="52"/>
      <c r="M19" s="52"/>
    </row>
    <row r="20" spans="1:13" ht="63.75" x14ac:dyDescent="0.25">
      <c r="A20" s="11">
        <v>18</v>
      </c>
      <c r="B20" s="12" t="s">
        <v>1063</v>
      </c>
      <c r="C20" s="39" t="s">
        <v>1064</v>
      </c>
      <c r="D20" s="13">
        <v>1</v>
      </c>
      <c r="E20" s="12" t="s">
        <v>320</v>
      </c>
      <c r="F20" s="22"/>
      <c r="G20" s="22">
        <v>0</v>
      </c>
      <c r="H20" s="22">
        <f t="shared" si="0"/>
        <v>0</v>
      </c>
      <c r="I20" s="22">
        <f t="shared" si="1"/>
        <v>0</v>
      </c>
      <c r="J20" s="52"/>
      <c r="K20" s="56"/>
      <c r="L20" s="52"/>
      <c r="M20" s="52"/>
    </row>
    <row r="21" spans="1:13" ht="63.75" x14ac:dyDescent="0.25">
      <c r="A21" s="11">
        <v>19</v>
      </c>
      <c r="B21" s="12" t="s">
        <v>1065</v>
      </c>
      <c r="C21" s="39" t="s">
        <v>1066</v>
      </c>
      <c r="D21" s="13">
        <v>1</v>
      </c>
      <c r="E21" s="12" t="s">
        <v>320</v>
      </c>
      <c r="F21" s="22"/>
      <c r="G21" s="22">
        <v>0</v>
      </c>
      <c r="H21" s="22">
        <f t="shared" si="0"/>
        <v>0</v>
      </c>
      <c r="I21" s="22">
        <f t="shared" si="1"/>
        <v>0</v>
      </c>
      <c r="J21" s="52"/>
      <c r="K21" s="56"/>
      <c r="L21" s="52"/>
      <c r="M21" s="52"/>
    </row>
    <row r="22" spans="1:13" ht="63.75" x14ac:dyDescent="0.25">
      <c r="A22" s="11">
        <v>20</v>
      </c>
      <c r="B22" s="12" t="s">
        <v>1067</v>
      </c>
      <c r="C22" s="39" t="s">
        <v>1068</v>
      </c>
      <c r="D22" s="13">
        <v>1</v>
      </c>
      <c r="E22" s="12" t="s">
        <v>320</v>
      </c>
      <c r="F22" s="22"/>
      <c r="G22" s="22">
        <v>0</v>
      </c>
      <c r="H22" s="22">
        <f t="shared" si="0"/>
        <v>0</v>
      </c>
      <c r="I22" s="22">
        <f t="shared" si="1"/>
        <v>0</v>
      </c>
      <c r="J22" s="52"/>
      <c r="K22" s="56"/>
      <c r="L22" s="52"/>
      <c r="M22" s="52"/>
    </row>
    <row r="23" spans="1:13" ht="63.75" x14ac:dyDescent="0.25">
      <c r="A23" s="11">
        <v>21</v>
      </c>
      <c r="B23" s="12" t="s">
        <v>1069</v>
      </c>
      <c r="C23" s="39" t="s">
        <v>1070</v>
      </c>
      <c r="D23" s="13">
        <v>1</v>
      </c>
      <c r="E23" s="12" t="s">
        <v>320</v>
      </c>
      <c r="F23" s="22"/>
      <c r="G23" s="22">
        <v>0</v>
      </c>
      <c r="H23" s="22">
        <f t="shared" si="0"/>
        <v>0</v>
      </c>
      <c r="I23" s="22">
        <f t="shared" si="1"/>
        <v>0</v>
      </c>
      <c r="J23" s="52"/>
      <c r="K23" s="56"/>
      <c r="L23" s="52"/>
      <c r="M23" s="52"/>
    </row>
    <row r="24" spans="1:13" ht="38.25" x14ac:dyDescent="0.25">
      <c r="A24" s="11">
        <v>22</v>
      </c>
      <c r="B24" s="12" t="s">
        <v>1071</v>
      </c>
      <c r="C24" s="39" t="s">
        <v>1072</v>
      </c>
      <c r="D24" s="13">
        <v>1</v>
      </c>
      <c r="E24" s="12" t="s">
        <v>320</v>
      </c>
      <c r="F24" s="22"/>
      <c r="G24" s="22">
        <v>0</v>
      </c>
      <c r="H24" s="22">
        <f t="shared" si="0"/>
        <v>0</v>
      </c>
      <c r="I24" s="22">
        <f t="shared" si="1"/>
        <v>0</v>
      </c>
      <c r="J24" s="52"/>
      <c r="K24" s="56"/>
      <c r="L24" s="52"/>
      <c r="M24" s="52"/>
    </row>
    <row r="25" spans="1:13" ht="38.25" x14ac:dyDescent="0.25">
      <c r="A25" s="11">
        <v>23</v>
      </c>
      <c r="B25" s="12" t="s">
        <v>999</v>
      </c>
      <c r="C25" s="39" t="s">
        <v>1000</v>
      </c>
      <c r="D25" s="13">
        <v>1</v>
      </c>
      <c r="E25" s="12" t="s">
        <v>320</v>
      </c>
      <c r="F25" s="22"/>
      <c r="G25" s="22">
        <v>0</v>
      </c>
      <c r="H25" s="22">
        <f t="shared" si="0"/>
        <v>0</v>
      </c>
      <c r="I25" s="22">
        <f t="shared" si="1"/>
        <v>0</v>
      </c>
      <c r="J25" s="52"/>
      <c r="K25" s="56"/>
      <c r="L25" s="52"/>
      <c r="M25" s="52"/>
    </row>
    <row r="26" spans="1:13" ht="38.25" x14ac:dyDescent="0.25">
      <c r="A26" s="11">
        <v>24</v>
      </c>
      <c r="B26" s="12" t="s">
        <v>1073</v>
      </c>
      <c r="C26" s="39" t="s">
        <v>1074</v>
      </c>
      <c r="D26" s="13">
        <v>1</v>
      </c>
      <c r="E26" s="12" t="s">
        <v>320</v>
      </c>
      <c r="F26" s="22"/>
      <c r="G26" s="22">
        <v>0</v>
      </c>
      <c r="H26" s="22">
        <f t="shared" si="0"/>
        <v>0</v>
      </c>
      <c r="I26" s="22">
        <f t="shared" si="1"/>
        <v>0</v>
      </c>
      <c r="J26" s="52"/>
      <c r="K26" s="56"/>
      <c r="L26" s="52"/>
      <c r="M26" s="52"/>
    </row>
    <row r="27" spans="1:13" ht="38.25" x14ac:dyDescent="0.25">
      <c r="A27" s="11">
        <v>25</v>
      </c>
      <c r="B27" s="12" t="s">
        <v>1001</v>
      </c>
      <c r="C27" s="39" t="s">
        <v>1002</v>
      </c>
      <c r="D27" s="13">
        <v>1</v>
      </c>
      <c r="E27" s="12" t="s">
        <v>320</v>
      </c>
      <c r="F27" s="22"/>
      <c r="G27" s="22">
        <v>0</v>
      </c>
      <c r="H27" s="22">
        <f t="shared" si="0"/>
        <v>0</v>
      </c>
      <c r="I27" s="22">
        <f t="shared" si="1"/>
        <v>0</v>
      </c>
      <c r="J27" s="52"/>
      <c r="K27" s="56"/>
      <c r="L27" s="52"/>
      <c r="M27" s="52"/>
    </row>
    <row r="28" spans="1:13" ht="38.25" x14ac:dyDescent="0.25">
      <c r="A28" s="11">
        <v>26</v>
      </c>
      <c r="B28" s="12" t="s">
        <v>1075</v>
      </c>
      <c r="C28" s="39" t="s">
        <v>1076</v>
      </c>
      <c r="D28" s="13">
        <v>1</v>
      </c>
      <c r="E28" s="12" t="s">
        <v>320</v>
      </c>
      <c r="F28" s="22"/>
      <c r="G28" s="22">
        <v>0</v>
      </c>
      <c r="H28" s="22">
        <f t="shared" si="0"/>
        <v>0</v>
      </c>
      <c r="I28" s="22">
        <f t="shared" si="1"/>
        <v>0</v>
      </c>
      <c r="J28" s="52"/>
      <c r="K28" s="56"/>
      <c r="L28" s="52"/>
      <c r="M28" s="52"/>
    </row>
    <row r="29" spans="1:13" ht="38.25" x14ac:dyDescent="0.25">
      <c r="A29" s="11">
        <v>27</v>
      </c>
      <c r="B29" s="12" t="s">
        <v>1005</v>
      </c>
      <c r="C29" s="39" t="s">
        <v>1006</v>
      </c>
      <c r="D29" s="13">
        <v>1</v>
      </c>
      <c r="E29" s="12" t="s">
        <v>320</v>
      </c>
      <c r="F29" s="22"/>
      <c r="G29" s="22">
        <v>0</v>
      </c>
      <c r="H29" s="22">
        <f t="shared" si="0"/>
        <v>0</v>
      </c>
      <c r="I29" s="22">
        <f t="shared" si="1"/>
        <v>0</v>
      </c>
      <c r="J29" s="52"/>
      <c r="K29" s="56"/>
      <c r="L29" s="52"/>
      <c r="M29" s="52"/>
    </row>
    <row r="30" spans="1:13" ht="38.25" x14ac:dyDescent="0.25">
      <c r="A30" s="11">
        <v>28</v>
      </c>
      <c r="B30" s="12" t="s">
        <v>1077</v>
      </c>
      <c r="C30" s="39" t="s">
        <v>1078</v>
      </c>
      <c r="D30" s="13">
        <v>1</v>
      </c>
      <c r="E30" s="12" t="s">
        <v>320</v>
      </c>
      <c r="F30" s="22"/>
      <c r="G30" s="22">
        <v>0</v>
      </c>
      <c r="H30" s="22">
        <f t="shared" si="0"/>
        <v>0</v>
      </c>
      <c r="I30" s="22">
        <f t="shared" si="1"/>
        <v>0</v>
      </c>
      <c r="J30" s="52"/>
      <c r="K30" s="56"/>
      <c r="L30" s="52"/>
      <c r="M30" s="52"/>
    </row>
    <row r="31" spans="1:13" ht="38.25" x14ac:dyDescent="0.25">
      <c r="A31" s="11">
        <v>29</v>
      </c>
      <c r="B31" s="12" t="s">
        <v>1079</v>
      </c>
      <c r="C31" s="39" t="s">
        <v>1080</v>
      </c>
      <c r="D31" s="13">
        <v>1</v>
      </c>
      <c r="E31" s="12" t="s">
        <v>320</v>
      </c>
      <c r="F31" s="22"/>
      <c r="G31" s="22">
        <v>0</v>
      </c>
      <c r="H31" s="22">
        <f t="shared" si="0"/>
        <v>0</v>
      </c>
      <c r="I31" s="22">
        <f t="shared" si="1"/>
        <v>0</v>
      </c>
      <c r="J31" s="52"/>
      <c r="K31" s="56"/>
      <c r="L31" s="52"/>
      <c r="M31" s="52"/>
    </row>
    <row r="32" spans="1:13" ht="38.25" x14ac:dyDescent="0.25">
      <c r="A32" s="11">
        <v>30</v>
      </c>
      <c r="B32" s="12" t="s">
        <v>1081</v>
      </c>
      <c r="C32" s="39" t="s">
        <v>1082</v>
      </c>
      <c r="D32" s="13">
        <v>1</v>
      </c>
      <c r="E32" s="12" t="s">
        <v>320</v>
      </c>
      <c r="F32" s="22"/>
      <c r="G32" s="22">
        <v>0</v>
      </c>
      <c r="H32" s="22">
        <f t="shared" si="0"/>
        <v>0</v>
      </c>
      <c r="I32" s="22">
        <f t="shared" si="1"/>
        <v>0</v>
      </c>
      <c r="J32" s="52"/>
      <c r="K32" s="56"/>
      <c r="L32" s="52"/>
      <c r="M32" s="52"/>
    </row>
    <row r="33" spans="1:13" ht="38.25" x14ac:dyDescent="0.25">
      <c r="A33" s="11">
        <v>31</v>
      </c>
      <c r="B33" s="12" t="s">
        <v>1083</v>
      </c>
      <c r="C33" s="39" t="s">
        <v>1084</v>
      </c>
      <c r="D33" s="13">
        <v>1</v>
      </c>
      <c r="E33" s="12" t="s">
        <v>320</v>
      </c>
      <c r="F33" s="22"/>
      <c r="G33" s="22">
        <v>0</v>
      </c>
      <c r="H33" s="22">
        <f t="shared" si="0"/>
        <v>0</v>
      </c>
      <c r="I33" s="22">
        <f t="shared" si="1"/>
        <v>0</v>
      </c>
      <c r="J33" s="52"/>
      <c r="K33" s="56"/>
      <c r="L33" s="52"/>
      <c r="M33" s="52"/>
    </row>
    <row r="34" spans="1:13" ht="51" x14ac:dyDescent="0.25">
      <c r="A34" s="11">
        <v>32</v>
      </c>
      <c r="B34" s="12" t="s">
        <v>1085</v>
      </c>
      <c r="C34" s="39" t="s">
        <v>1086</v>
      </c>
      <c r="D34" s="13">
        <v>1</v>
      </c>
      <c r="E34" s="12" t="s">
        <v>320</v>
      </c>
      <c r="F34" s="22"/>
      <c r="G34" s="22">
        <v>0</v>
      </c>
      <c r="H34" s="22">
        <f t="shared" si="0"/>
        <v>0</v>
      </c>
      <c r="I34" s="22">
        <f t="shared" si="1"/>
        <v>0</v>
      </c>
      <c r="J34" s="52"/>
      <c r="K34" s="56"/>
      <c r="L34" s="52"/>
      <c r="M34" s="52"/>
    </row>
    <row r="35" spans="1:13" ht="51" x14ac:dyDescent="0.25">
      <c r="A35" s="11">
        <v>33</v>
      </c>
      <c r="B35" s="12" t="s">
        <v>1087</v>
      </c>
      <c r="C35" s="39" t="s">
        <v>1088</v>
      </c>
      <c r="D35" s="13">
        <v>1</v>
      </c>
      <c r="E35" s="12" t="s">
        <v>320</v>
      </c>
      <c r="F35" s="22"/>
      <c r="G35" s="22">
        <v>0</v>
      </c>
      <c r="H35" s="22">
        <f t="shared" si="0"/>
        <v>0</v>
      </c>
      <c r="I35" s="22">
        <f t="shared" si="1"/>
        <v>0</v>
      </c>
      <c r="J35" s="52"/>
      <c r="K35" s="56"/>
      <c r="L35" s="52"/>
      <c r="M35" s="52"/>
    </row>
    <row r="36" spans="1:13" ht="38.25" x14ac:dyDescent="0.25">
      <c r="A36" s="11">
        <v>34</v>
      </c>
      <c r="B36" s="12" t="s">
        <v>1089</v>
      </c>
      <c r="C36" s="39" t="s">
        <v>1090</v>
      </c>
      <c r="D36" s="13">
        <v>1</v>
      </c>
      <c r="E36" s="12" t="s">
        <v>320</v>
      </c>
      <c r="F36" s="22"/>
      <c r="G36" s="22">
        <v>0</v>
      </c>
      <c r="H36" s="22">
        <f t="shared" si="0"/>
        <v>0</v>
      </c>
      <c r="I36" s="22">
        <f t="shared" si="1"/>
        <v>0</v>
      </c>
      <c r="J36" s="52"/>
      <c r="K36" s="56"/>
      <c r="L36" s="52"/>
      <c r="M36" s="52"/>
    </row>
    <row r="37" spans="1:13" ht="38.25" x14ac:dyDescent="0.25">
      <c r="A37" s="11">
        <v>35</v>
      </c>
      <c r="B37" s="12" t="s">
        <v>1007</v>
      </c>
      <c r="C37" s="39" t="s">
        <v>1008</v>
      </c>
      <c r="D37" s="13">
        <v>1</v>
      </c>
      <c r="E37" s="12" t="s">
        <v>320</v>
      </c>
      <c r="F37" s="22"/>
      <c r="G37" s="22">
        <v>0</v>
      </c>
      <c r="H37" s="22">
        <f t="shared" si="0"/>
        <v>0</v>
      </c>
      <c r="I37" s="22">
        <f t="shared" si="1"/>
        <v>0</v>
      </c>
      <c r="J37" s="52"/>
      <c r="K37" s="56"/>
      <c r="L37" s="52"/>
      <c r="M37" s="52"/>
    </row>
    <row r="38" spans="1:13" ht="38.25" x14ac:dyDescent="0.25">
      <c r="A38" s="11">
        <v>36</v>
      </c>
      <c r="B38" s="12" t="s">
        <v>1091</v>
      </c>
      <c r="C38" s="39" t="s">
        <v>1092</v>
      </c>
      <c r="D38" s="13">
        <v>1</v>
      </c>
      <c r="E38" s="12" t="s">
        <v>320</v>
      </c>
      <c r="F38" s="22"/>
      <c r="G38" s="22">
        <v>0</v>
      </c>
      <c r="H38" s="22">
        <f t="shared" si="0"/>
        <v>0</v>
      </c>
      <c r="I38" s="22">
        <f t="shared" si="1"/>
        <v>0</v>
      </c>
      <c r="J38" s="52"/>
      <c r="K38" s="56"/>
      <c r="L38" s="52"/>
      <c r="M38" s="52"/>
    </row>
    <row r="39" spans="1:13" ht="38.25" x14ac:dyDescent="0.25">
      <c r="A39" s="11">
        <v>37</v>
      </c>
      <c r="B39" s="12" t="s">
        <v>1093</v>
      </c>
      <c r="C39" s="39" t="s">
        <v>1094</v>
      </c>
      <c r="D39" s="13">
        <v>1</v>
      </c>
      <c r="E39" s="12" t="s">
        <v>320</v>
      </c>
      <c r="F39" s="22"/>
      <c r="G39" s="22">
        <v>0</v>
      </c>
      <c r="H39" s="22">
        <f t="shared" si="0"/>
        <v>0</v>
      </c>
      <c r="I39" s="22">
        <f t="shared" si="1"/>
        <v>0</v>
      </c>
      <c r="J39" s="52"/>
      <c r="K39" s="56"/>
      <c r="L39" s="52"/>
      <c r="M39" s="52"/>
    </row>
    <row r="40" spans="1:13" ht="38.25" x14ac:dyDescent="0.25">
      <c r="A40" s="11">
        <v>38</v>
      </c>
      <c r="B40" s="12" t="s">
        <v>1095</v>
      </c>
      <c r="C40" s="39" t="s">
        <v>1096</v>
      </c>
      <c r="D40" s="13">
        <v>1</v>
      </c>
      <c r="E40" s="12" t="s">
        <v>320</v>
      </c>
      <c r="F40" s="22"/>
      <c r="G40" s="22">
        <v>0</v>
      </c>
      <c r="H40" s="22">
        <f t="shared" si="0"/>
        <v>0</v>
      </c>
      <c r="I40" s="22">
        <f t="shared" si="1"/>
        <v>0</v>
      </c>
      <c r="J40" s="52"/>
      <c r="K40" s="56"/>
      <c r="L40" s="52"/>
      <c r="M40" s="52"/>
    </row>
    <row r="41" spans="1:13" ht="51" x14ac:dyDescent="0.25">
      <c r="A41" s="11">
        <v>39</v>
      </c>
      <c r="B41" s="12" t="s">
        <v>1097</v>
      </c>
      <c r="C41" s="39" t="s">
        <v>1098</v>
      </c>
      <c r="D41" s="13">
        <v>1</v>
      </c>
      <c r="E41" s="12" t="s">
        <v>320</v>
      </c>
      <c r="F41" s="22"/>
      <c r="G41" s="22">
        <v>0</v>
      </c>
      <c r="H41" s="22">
        <f t="shared" si="0"/>
        <v>0</v>
      </c>
      <c r="I41" s="22">
        <f t="shared" si="1"/>
        <v>0</v>
      </c>
      <c r="J41" s="52"/>
      <c r="K41" s="52"/>
      <c r="L41" s="52"/>
      <c r="M41" s="52"/>
    </row>
    <row r="42" spans="1:13" ht="51" x14ac:dyDescent="0.25">
      <c r="A42" s="11">
        <v>40</v>
      </c>
      <c r="B42" s="12" t="s">
        <v>1011</v>
      </c>
      <c r="C42" s="39" t="s">
        <v>1012</v>
      </c>
      <c r="D42" s="13">
        <v>1</v>
      </c>
      <c r="E42" s="12" t="s">
        <v>320</v>
      </c>
      <c r="F42" s="22"/>
      <c r="G42" s="22">
        <v>0</v>
      </c>
      <c r="H42" s="22">
        <f t="shared" si="0"/>
        <v>0</v>
      </c>
      <c r="I42" s="22">
        <f t="shared" si="1"/>
        <v>0</v>
      </c>
      <c r="J42" s="52"/>
      <c r="K42" s="56"/>
      <c r="L42" s="52"/>
      <c r="M42" s="52"/>
    </row>
    <row r="43" spans="1:13" ht="51" x14ac:dyDescent="0.25">
      <c r="A43" s="11">
        <v>41</v>
      </c>
      <c r="B43" s="12" t="s">
        <v>1099</v>
      </c>
      <c r="C43" s="39" t="s">
        <v>1100</v>
      </c>
      <c r="D43" s="13">
        <v>1</v>
      </c>
      <c r="E43" s="12" t="s">
        <v>320</v>
      </c>
      <c r="F43" s="22"/>
      <c r="G43" s="22">
        <v>0</v>
      </c>
      <c r="H43" s="22">
        <f t="shared" si="0"/>
        <v>0</v>
      </c>
      <c r="I43" s="22">
        <f t="shared" si="1"/>
        <v>0</v>
      </c>
      <c r="J43" s="52"/>
      <c r="K43" s="56"/>
      <c r="L43" s="52"/>
      <c r="M43" s="52"/>
    </row>
    <row r="44" spans="1:13" ht="51" x14ac:dyDescent="0.25">
      <c r="A44" s="11">
        <v>42</v>
      </c>
      <c r="B44" s="12" t="s">
        <v>1015</v>
      </c>
      <c r="C44" s="39" t="s">
        <v>1016</v>
      </c>
      <c r="D44" s="13">
        <v>1</v>
      </c>
      <c r="E44" s="12" t="s">
        <v>320</v>
      </c>
      <c r="F44" s="22"/>
      <c r="G44" s="22">
        <v>0</v>
      </c>
      <c r="H44" s="22">
        <f t="shared" si="0"/>
        <v>0</v>
      </c>
      <c r="I44" s="22">
        <f t="shared" si="1"/>
        <v>0</v>
      </c>
      <c r="J44" s="52"/>
      <c r="K44" s="56"/>
      <c r="L44" s="52"/>
      <c r="M44" s="52"/>
    </row>
    <row r="45" spans="1:13" ht="51" x14ac:dyDescent="0.25">
      <c r="A45" s="11">
        <v>43</v>
      </c>
      <c r="B45" s="12" t="s">
        <v>1101</v>
      </c>
      <c r="C45" s="39" t="s">
        <v>1102</v>
      </c>
      <c r="D45" s="13">
        <v>1</v>
      </c>
      <c r="E45" s="12" t="s">
        <v>320</v>
      </c>
      <c r="F45" s="22"/>
      <c r="G45" s="22">
        <v>0</v>
      </c>
      <c r="H45" s="22">
        <f t="shared" si="0"/>
        <v>0</v>
      </c>
      <c r="I45" s="22">
        <f t="shared" si="1"/>
        <v>0</v>
      </c>
      <c r="J45" s="52"/>
      <c r="K45" s="56"/>
      <c r="L45" s="52"/>
      <c r="M45" s="52"/>
    </row>
    <row r="46" spans="1:13" ht="51" x14ac:dyDescent="0.25">
      <c r="A46" s="11">
        <v>44</v>
      </c>
      <c r="B46" s="12" t="s">
        <v>1103</v>
      </c>
      <c r="C46" s="39" t="s">
        <v>1104</v>
      </c>
      <c r="D46" s="13">
        <v>1</v>
      </c>
      <c r="E46" s="12" t="s">
        <v>1023</v>
      </c>
      <c r="F46" s="22"/>
      <c r="G46" s="22">
        <v>0</v>
      </c>
      <c r="H46" s="22">
        <f t="shared" si="0"/>
        <v>0</v>
      </c>
      <c r="I46" s="22">
        <f t="shared" si="1"/>
        <v>0</v>
      </c>
      <c r="J46" s="52"/>
      <c r="K46" s="56"/>
      <c r="L46" s="52"/>
      <c r="M46" s="52"/>
    </row>
    <row r="47" spans="1:13" ht="51" x14ac:dyDescent="0.25">
      <c r="A47" s="11">
        <v>45</v>
      </c>
      <c r="B47" s="12" t="s">
        <v>1021</v>
      </c>
      <c r="C47" s="39" t="s">
        <v>1022</v>
      </c>
      <c r="D47" s="13">
        <v>1</v>
      </c>
      <c r="E47" s="12" t="s">
        <v>1023</v>
      </c>
      <c r="F47" s="22"/>
      <c r="G47" s="22">
        <v>0</v>
      </c>
      <c r="H47" s="22">
        <f t="shared" si="0"/>
        <v>0</v>
      </c>
      <c r="I47" s="22">
        <f t="shared" si="1"/>
        <v>0</v>
      </c>
      <c r="J47" s="52"/>
      <c r="K47" s="56"/>
      <c r="L47" s="52"/>
      <c r="M47" s="52"/>
    </row>
    <row r="48" spans="1:13" ht="51" x14ac:dyDescent="0.25">
      <c r="A48" s="11">
        <v>46</v>
      </c>
      <c r="B48" s="12" t="s">
        <v>1105</v>
      </c>
      <c r="C48" s="39" t="s">
        <v>1106</v>
      </c>
      <c r="D48" s="13">
        <v>1</v>
      </c>
      <c r="E48" s="12" t="s">
        <v>1023</v>
      </c>
      <c r="F48" s="22"/>
      <c r="G48" s="22">
        <v>0</v>
      </c>
      <c r="H48" s="22">
        <f t="shared" si="0"/>
        <v>0</v>
      </c>
      <c r="I48" s="22">
        <f t="shared" si="1"/>
        <v>0</v>
      </c>
      <c r="J48" s="52"/>
      <c r="K48" s="56"/>
      <c r="L48" s="52"/>
      <c r="M48" s="52"/>
    </row>
    <row r="49" spans="1:13" ht="51" x14ac:dyDescent="0.25">
      <c r="A49" s="11">
        <v>47</v>
      </c>
      <c r="B49" s="12" t="s">
        <v>1026</v>
      </c>
      <c r="C49" s="39" t="s">
        <v>1027</v>
      </c>
      <c r="D49" s="13">
        <v>1</v>
      </c>
      <c r="E49" s="12" t="s">
        <v>1023</v>
      </c>
      <c r="F49" s="22"/>
      <c r="G49" s="22">
        <v>0</v>
      </c>
      <c r="H49" s="22">
        <f t="shared" si="0"/>
        <v>0</v>
      </c>
      <c r="I49" s="22">
        <f t="shared" si="1"/>
        <v>0</v>
      </c>
      <c r="J49" s="52"/>
      <c r="K49" s="56"/>
      <c r="L49" s="52"/>
      <c r="M49" s="52"/>
    </row>
    <row r="50" spans="1:13" ht="51" x14ac:dyDescent="0.25">
      <c r="A50" s="11">
        <v>48</v>
      </c>
      <c r="B50" s="12" t="s">
        <v>1107</v>
      </c>
      <c r="C50" s="39" t="s">
        <v>1108</v>
      </c>
      <c r="D50" s="13">
        <v>1</v>
      </c>
      <c r="E50" s="12" t="s">
        <v>1023</v>
      </c>
      <c r="F50" s="22"/>
      <c r="G50" s="22">
        <v>0</v>
      </c>
      <c r="H50" s="22">
        <f t="shared" si="0"/>
        <v>0</v>
      </c>
      <c r="I50" s="22">
        <f t="shared" si="1"/>
        <v>0</v>
      </c>
      <c r="J50" s="52"/>
      <c r="K50" s="56"/>
      <c r="L50" s="52"/>
      <c r="M50" s="52"/>
    </row>
    <row r="51" spans="1:13" ht="15" customHeight="1" x14ac:dyDescent="0.25">
      <c r="A51" s="71" t="s">
        <v>1028</v>
      </c>
      <c r="B51" s="71"/>
      <c r="C51" s="71"/>
      <c r="D51" s="17"/>
      <c r="E51" s="17"/>
      <c r="F51" s="26"/>
      <c r="G51" s="27"/>
      <c r="H51" s="22"/>
      <c r="I51" s="22"/>
    </row>
    <row r="52" spans="1:13" ht="89.25" x14ac:dyDescent="0.25">
      <c r="A52" s="11">
        <v>49</v>
      </c>
      <c r="B52" s="12" t="s">
        <v>1109</v>
      </c>
      <c r="C52" s="39" t="s">
        <v>1110</v>
      </c>
      <c r="D52" s="13">
        <v>1</v>
      </c>
      <c r="E52" s="12" t="s">
        <v>314</v>
      </c>
      <c r="F52" s="22"/>
      <c r="G52" s="22">
        <v>0</v>
      </c>
      <c r="H52" s="22">
        <f t="shared" si="0"/>
        <v>0</v>
      </c>
      <c r="I52" s="22">
        <f t="shared" si="1"/>
        <v>0</v>
      </c>
      <c r="J52" s="52"/>
      <c r="K52" s="56"/>
      <c r="L52" s="52"/>
      <c r="M52" s="52"/>
    </row>
    <row r="53" spans="1:13" ht="89.25" x14ac:dyDescent="0.25">
      <c r="A53" s="11">
        <v>50</v>
      </c>
      <c r="B53" s="12" t="s">
        <v>1111</v>
      </c>
      <c r="C53" s="39" t="s">
        <v>1112</v>
      </c>
      <c r="D53" s="13">
        <v>1</v>
      </c>
      <c r="E53" s="12" t="s">
        <v>314</v>
      </c>
      <c r="F53" s="22"/>
      <c r="G53" s="22">
        <v>0</v>
      </c>
      <c r="H53" s="22">
        <f t="shared" si="0"/>
        <v>0</v>
      </c>
      <c r="I53" s="22">
        <f t="shared" si="1"/>
        <v>0</v>
      </c>
      <c r="J53" s="52"/>
      <c r="K53" s="56"/>
      <c r="L53" s="52"/>
      <c r="M53" s="52"/>
    </row>
    <row r="54" spans="1:13" ht="38.25" x14ac:dyDescent="0.25">
      <c r="A54" s="11">
        <v>51</v>
      </c>
      <c r="B54" s="12" t="s">
        <v>1029</v>
      </c>
      <c r="C54" s="39" t="s">
        <v>1030</v>
      </c>
      <c r="D54" s="13">
        <v>1</v>
      </c>
      <c r="E54" s="12" t="s">
        <v>314</v>
      </c>
      <c r="F54" s="22"/>
      <c r="G54" s="22">
        <v>0</v>
      </c>
      <c r="H54" s="22">
        <f t="shared" si="0"/>
        <v>0</v>
      </c>
      <c r="I54" s="22">
        <f t="shared" si="1"/>
        <v>0</v>
      </c>
      <c r="J54" s="52"/>
      <c r="K54" s="56"/>
      <c r="L54" s="52"/>
      <c r="M54" s="52"/>
    </row>
    <row r="55" spans="1:13" ht="89.25" x14ac:dyDescent="0.25">
      <c r="A55" s="11">
        <v>52</v>
      </c>
      <c r="B55" s="12" t="s">
        <v>1113</v>
      </c>
      <c r="C55" s="39" t="s">
        <v>1114</v>
      </c>
      <c r="D55" s="13">
        <v>1</v>
      </c>
      <c r="E55" s="12" t="s">
        <v>314</v>
      </c>
      <c r="F55" s="22"/>
      <c r="G55" s="22">
        <v>0</v>
      </c>
      <c r="H55" s="22">
        <f t="shared" si="0"/>
        <v>0</v>
      </c>
      <c r="I55" s="22">
        <f t="shared" si="1"/>
        <v>0</v>
      </c>
      <c r="J55" s="52"/>
      <c r="K55" s="56"/>
      <c r="L55" s="52"/>
      <c r="M55" s="52"/>
    </row>
    <row r="56" spans="1:13" ht="89.25" x14ac:dyDescent="0.25">
      <c r="A56" s="11">
        <v>53</v>
      </c>
      <c r="B56" s="12" t="s">
        <v>1115</v>
      </c>
      <c r="C56" s="39" t="s">
        <v>1116</v>
      </c>
      <c r="D56" s="13">
        <v>1</v>
      </c>
      <c r="E56" s="12" t="s">
        <v>314</v>
      </c>
      <c r="F56" s="22"/>
      <c r="G56" s="22">
        <v>0</v>
      </c>
      <c r="H56" s="22">
        <f t="shared" si="0"/>
        <v>0</v>
      </c>
      <c r="I56" s="22">
        <f t="shared" si="1"/>
        <v>0</v>
      </c>
      <c r="J56" s="52"/>
      <c r="K56" s="56"/>
      <c r="L56" s="52"/>
      <c r="M56" s="52"/>
    </row>
    <row r="57" spans="1:13" ht="89.25" x14ac:dyDescent="0.25">
      <c r="A57" s="11">
        <v>54</v>
      </c>
      <c r="B57" s="12" t="s">
        <v>1117</v>
      </c>
      <c r="C57" s="39" t="s">
        <v>1118</v>
      </c>
      <c r="D57" s="13">
        <v>1</v>
      </c>
      <c r="E57" s="12" t="s">
        <v>314</v>
      </c>
      <c r="F57" s="22"/>
      <c r="G57" s="22">
        <v>0</v>
      </c>
      <c r="H57" s="22">
        <f t="shared" si="0"/>
        <v>0</v>
      </c>
      <c r="I57" s="22">
        <f t="shared" si="1"/>
        <v>0</v>
      </c>
      <c r="J57" s="52"/>
      <c r="K57" s="56"/>
      <c r="L57" s="52"/>
      <c r="M57" s="52"/>
    </row>
    <row r="58" spans="1:13" ht="89.25" x14ac:dyDescent="0.25">
      <c r="A58" s="11">
        <v>55</v>
      </c>
      <c r="B58" s="12" t="s">
        <v>1119</v>
      </c>
      <c r="C58" s="39" t="s">
        <v>1120</v>
      </c>
      <c r="D58" s="13">
        <v>1</v>
      </c>
      <c r="E58" s="12" t="s">
        <v>314</v>
      </c>
      <c r="F58" s="22"/>
      <c r="G58" s="22">
        <v>0</v>
      </c>
      <c r="H58" s="22">
        <f t="shared" si="0"/>
        <v>0</v>
      </c>
      <c r="I58" s="22">
        <f t="shared" si="1"/>
        <v>0</v>
      </c>
      <c r="J58" s="52"/>
      <c r="K58" s="56"/>
      <c r="L58" s="52"/>
      <c r="M58" s="52"/>
    </row>
    <row r="59" spans="1:13" s="17" customFormat="1" ht="12.75" x14ac:dyDescent="0.25">
      <c r="A59" s="14"/>
      <c r="B59" s="15"/>
      <c r="C59" s="40" t="s">
        <v>16</v>
      </c>
      <c r="D59" s="16"/>
      <c r="E59" s="15"/>
      <c r="F59" s="23"/>
      <c r="G59" s="23"/>
      <c r="H59" s="23">
        <f>SUM(H2:H58)</f>
        <v>0</v>
      </c>
      <c r="I59" s="23">
        <f>SUM(I2:I58)</f>
        <v>0</v>
      </c>
    </row>
  </sheetData>
  <mergeCells count="2">
    <mergeCell ref="A3:C3"/>
    <mergeCell ref="A51:C51"/>
  </mergeCells>
  <pageMargins left="0.70866141732283472" right="0.39370078740157483" top="0.74803149606299213" bottom="0.74803149606299213" header="0.31496062992125984" footer="0.31496062992125984"/>
  <pageSetup paperSize="9" scale="77" fitToHeight="0" orientation="portrait" r:id="rId1"/>
  <headerFooter>
    <oddFooter>&amp;L&amp;A&amp;P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2" tint="-0.499984740745262"/>
    <pageSetUpPr fitToPage="1"/>
  </sheetPr>
  <dimension ref="A1:M26"/>
  <sheetViews>
    <sheetView view="pageBreakPreview" topLeftCell="C20" zoomScale="110" zoomScaleNormal="100" zoomScaleSheetLayoutView="110" workbookViewId="0">
      <selection activeCell="G26" sqref="G26"/>
    </sheetView>
  </sheetViews>
  <sheetFormatPr defaultColWidth="9.140625" defaultRowHeight="16.5" x14ac:dyDescent="0.25"/>
  <cols>
    <col min="1" max="1" width="4.5703125" style="31" customWidth="1"/>
    <col min="2" max="2" width="10.5703125" style="31" customWidth="1"/>
    <col min="3" max="3" width="44.42578125" style="41" customWidth="1"/>
    <col min="4" max="5" width="6.42578125" style="31" bestFit="1" customWidth="1"/>
    <col min="6" max="6" width="8.42578125" style="32" bestFit="1" customWidth="1"/>
    <col min="7" max="7" width="10.85546875" style="32" bestFit="1" customWidth="1"/>
    <col min="8" max="8" width="13.42578125" style="32" customWidth="1"/>
    <col min="9" max="9" width="10.85546875" style="32" bestFit="1" customWidth="1"/>
    <col min="10" max="16384" width="9.140625" style="31"/>
  </cols>
  <sheetData>
    <row r="1" spans="1:13" ht="29.25" customHeight="1" x14ac:dyDescent="0.25">
      <c r="A1" s="35" t="s">
        <v>3</v>
      </c>
      <c r="B1" s="35" t="s">
        <v>4</v>
      </c>
      <c r="C1" s="35" t="s">
        <v>5</v>
      </c>
      <c r="D1" s="35" t="s">
        <v>6</v>
      </c>
      <c r="E1" s="35" t="s">
        <v>7</v>
      </c>
      <c r="F1" s="36" t="s">
        <v>1261</v>
      </c>
      <c r="G1" s="36" t="s">
        <v>8</v>
      </c>
      <c r="H1" s="36" t="s">
        <v>9</v>
      </c>
      <c r="I1" s="36" t="s">
        <v>10</v>
      </c>
    </row>
    <row r="2" spans="1:13" x14ac:dyDescent="0.25">
      <c r="A2" s="72" t="s">
        <v>1159</v>
      </c>
      <c r="B2" s="72"/>
      <c r="C2" s="72"/>
      <c r="D2" s="72"/>
      <c r="E2" s="72"/>
      <c r="F2" s="72"/>
      <c r="G2" s="27"/>
      <c r="H2" s="27"/>
    </row>
    <row r="3" spans="1:13" ht="38.25" x14ac:dyDescent="0.25">
      <c r="A3" s="11">
        <v>1</v>
      </c>
      <c r="B3" s="12" t="s">
        <v>1034</v>
      </c>
      <c r="C3" s="39" t="s">
        <v>1035</v>
      </c>
      <c r="D3" s="13">
        <v>1</v>
      </c>
      <c r="E3" s="12" t="s">
        <v>314</v>
      </c>
      <c r="F3" s="22"/>
      <c r="G3" s="22">
        <v>0</v>
      </c>
      <c r="H3" s="22">
        <f>ROUND(D3*F3,0)</f>
        <v>0</v>
      </c>
      <c r="I3" s="22">
        <f>ROUND(D3*G3,0)</f>
        <v>0</v>
      </c>
      <c r="J3" s="52"/>
      <c r="K3" s="52"/>
      <c r="L3" s="52"/>
      <c r="M3" s="52"/>
    </row>
    <row r="4" spans="1:13" ht="38.25" x14ac:dyDescent="0.25">
      <c r="A4" s="11">
        <v>2</v>
      </c>
      <c r="B4" s="12" t="s">
        <v>1158</v>
      </c>
      <c r="C4" s="39" t="s">
        <v>1157</v>
      </c>
      <c r="D4" s="13">
        <v>1</v>
      </c>
      <c r="E4" s="12" t="s">
        <v>314</v>
      </c>
      <c r="F4" s="22"/>
      <c r="G4" s="22">
        <v>0</v>
      </c>
      <c r="H4" s="22">
        <f>ROUND(D4*F4,0)</f>
        <v>0</v>
      </c>
      <c r="I4" s="22">
        <f>ROUND(D4*G4,0)</f>
        <v>0</v>
      </c>
      <c r="J4" s="52"/>
      <c r="K4" s="52"/>
      <c r="L4" s="52"/>
      <c r="M4" s="52"/>
    </row>
    <row r="5" spans="1:13" ht="15" customHeight="1" x14ac:dyDescent="0.25">
      <c r="A5" s="71" t="s">
        <v>1036</v>
      </c>
      <c r="B5" s="71"/>
      <c r="C5" s="71"/>
      <c r="D5" s="17"/>
      <c r="E5" s="17"/>
      <c r="F5" s="26"/>
      <c r="G5" s="27"/>
      <c r="H5" s="22"/>
      <c r="I5" s="22"/>
    </row>
    <row r="6" spans="1:13" ht="114.75" x14ac:dyDescent="0.25">
      <c r="A6" s="11">
        <v>3</v>
      </c>
      <c r="B6" s="12" t="s">
        <v>1156</v>
      </c>
      <c r="C6" s="39" t="s">
        <v>1155</v>
      </c>
      <c r="D6" s="13">
        <v>1</v>
      </c>
      <c r="E6" s="12" t="s">
        <v>314</v>
      </c>
      <c r="F6" s="22"/>
      <c r="G6" s="22">
        <v>0</v>
      </c>
      <c r="H6" s="22">
        <f t="shared" ref="H6:H21" si="0">ROUND(D6*F6,0)</f>
        <v>0</v>
      </c>
      <c r="I6" s="22">
        <f t="shared" ref="I6:I21" si="1">ROUND(D6*G6,0)</f>
        <v>0</v>
      </c>
      <c r="J6" s="52"/>
      <c r="K6" s="56"/>
      <c r="L6" s="52"/>
      <c r="M6" s="52"/>
    </row>
    <row r="7" spans="1:13" ht="114.75" x14ac:dyDescent="0.25">
      <c r="A7" s="11">
        <v>4</v>
      </c>
      <c r="B7" s="12" t="s">
        <v>1154</v>
      </c>
      <c r="C7" s="39" t="s">
        <v>1153</v>
      </c>
      <c r="D7" s="13">
        <v>1</v>
      </c>
      <c r="E7" s="12" t="s">
        <v>314</v>
      </c>
      <c r="F7" s="22"/>
      <c r="G7" s="22">
        <v>0</v>
      </c>
      <c r="H7" s="22">
        <f t="shared" si="0"/>
        <v>0</v>
      </c>
      <c r="I7" s="22">
        <f t="shared" si="1"/>
        <v>0</v>
      </c>
      <c r="J7" s="52"/>
      <c r="K7" s="56"/>
      <c r="L7" s="52"/>
      <c r="M7" s="52"/>
    </row>
    <row r="8" spans="1:13" ht="89.25" x14ac:dyDescent="0.25">
      <c r="A8" s="11">
        <v>5</v>
      </c>
      <c r="B8" s="12" t="s">
        <v>1152</v>
      </c>
      <c r="C8" s="39" t="s">
        <v>1151</v>
      </c>
      <c r="D8" s="13">
        <v>1</v>
      </c>
      <c r="E8" s="12" t="s">
        <v>320</v>
      </c>
      <c r="F8" s="22"/>
      <c r="G8" s="22">
        <v>0</v>
      </c>
      <c r="H8" s="22">
        <f t="shared" si="0"/>
        <v>0</v>
      </c>
      <c r="I8" s="22">
        <f t="shared" si="1"/>
        <v>0</v>
      </c>
      <c r="J8" s="52"/>
      <c r="K8" s="56"/>
      <c r="L8" s="52"/>
      <c r="M8" s="52"/>
    </row>
    <row r="9" spans="1:13" ht="89.25" x14ac:dyDescent="0.25">
      <c r="A9" s="11">
        <v>6</v>
      </c>
      <c r="B9" s="12" t="s">
        <v>1150</v>
      </c>
      <c r="C9" s="39" t="s">
        <v>1149</v>
      </c>
      <c r="D9" s="13">
        <v>1</v>
      </c>
      <c r="E9" s="12" t="s">
        <v>320</v>
      </c>
      <c r="F9" s="22"/>
      <c r="G9" s="22">
        <v>0</v>
      </c>
      <c r="H9" s="22">
        <f t="shared" si="0"/>
        <v>0</v>
      </c>
      <c r="I9" s="22">
        <f t="shared" si="1"/>
        <v>0</v>
      </c>
      <c r="J9" s="52"/>
      <c r="K9" s="56"/>
      <c r="L9" s="52"/>
      <c r="M9" s="52"/>
    </row>
    <row r="10" spans="1:13" ht="102" x14ac:dyDescent="0.25">
      <c r="A10" s="11">
        <v>7</v>
      </c>
      <c r="B10" s="12" t="s">
        <v>1148</v>
      </c>
      <c r="C10" s="39" t="s">
        <v>1147</v>
      </c>
      <c r="D10" s="13">
        <v>1</v>
      </c>
      <c r="E10" s="12" t="s">
        <v>320</v>
      </c>
      <c r="F10" s="22"/>
      <c r="G10" s="22">
        <v>0</v>
      </c>
      <c r="H10" s="22">
        <f t="shared" si="0"/>
        <v>0</v>
      </c>
      <c r="I10" s="22">
        <f t="shared" si="1"/>
        <v>0</v>
      </c>
      <c r="J10" s="52"/>
      <c r="K10" s="56"/>
      <c r="L10" s="52"/>
      <c r="M10" s="52"/>
    </row>
    <row r="11" spans="1:13" ht="102" x14ac:dyDescent="0.25">
      <c r="A11" s="11">
        <v>8</v>
      </c>
      <c r="B11" s="12" t="s">
        <v>1146</v>
      </c>
      <c r="C11" s="39" t="s">
        <v>1145</v>
      </c>
      <c r="D11" s="13">
        <v>1</v>
      </c>
      <c r="E11" s="12" t="s">
        <v>320</v>
      </c>
      <c r="F11" s="22"/>
      <c r="G11" s="22">
        <v>0</v>
      </c>
      <c r="H11" s="22">
        <f t="shared" si="0"/>
        <v>0</v>
      </c>
      <c r="I11" s="22">
        <f t="shared" si="1"/>
        <v>0</v>
      </c>
      <c r="J11" s="52"/>
      <c r="K11" s="56"/>
      <c r="L11" s="52"/>
      <c r="M11" s="52"/>
    </row>
    <row r="12" spans="1:13" ht="102" x14ac:dyDescent="0.25">
      <c r="A12" s="11">
        <v>9</v>
      </c>
      <c r="B12" s="12" t="s">
        <v>1144</v>
      </c>
      <c r="C12" s="39" t="s">
        <v>1143</v>
      </c>
      <c r="D12" s="13">
        <v>1</v>
      </c>
      <c r="E12" s="12" t="s">
        <v>320</v>
      </c>
      <c r="F12" s="22"/>
      <c r="G12" s="22">
        <v>0</v>
      </c>
      <c r="H12" s="22">
        <f t="shared" si="0"/>
        <v>0</v>
      </c>
      <c r="I12" s="22">
        <f t="shared" si="1"/>
        <v>0</v>
      </c>
      <c r="J12" s="52"/>
      <c r="K12" s="56"/>
      <c r="L12" s="52"/>
      <c r="M12" s="52"/>
    </row>
    <row r="13" spans="1:13" ht="63.75" x14ac:dyDescent="0.25">
      <c r="A13" s="11">
        <v>10</v>
      </c>
      <c r="B13" s="12" t="s">
        <v>1142</v>
      </c>
      <c r="C13" s="39" t="s">
        <v>1141</v>
      </c>
      <c r="D13" s="13">
        <v>1</v>
      </c>
      <c r="E13" s="12" t="s">
        <v>320</v>
      </c>
      <c r="F13" s="22"/>
      <c r="G13" s="22">
        <v>0</v>
      </c>
      <c r="H13" s="22">
        <f t="shared" si="0"/>
        <v>0</v>
      </c>
      <c r="I13" s="22">
        <f t="shared" si="1"/>
        <v>0</v>
      </c>
      <c r="J13" s="52"/>
      <c r="K13" s="56"/>
      <c r="L13" s="52"/>
      <c r="M13" s="52"/>
    </row>
    <row r="14" spans="1:13" ht="38.25" x14ac:dyDescent="0.25">
      <c r="A14" s="11">
        <v>11</v>
      </c>
      <c r="B14" s="12" t="s">
        <v>1140</v>
      </c>
      <c r="C14" s="39" t="s">
        <v>1139</v>
      </c>
      <c r="D14" s="13">
        <v>1</v>
      </c>
      <c r="E14" s="12" t="s">
        <v>320</v>
      </c>
      <c r="F14" s="22"/>
      <c r="G14" s="22">
        <v>0</v>
      </c>
      <c r="H14" s="22">
        <f t="shared" si="0"/>
        <v>0</v>
      </c>
      <c r="I14" s="22">
        <f t="shared" si="1"/>
        <v>0</v>
      </c>
      <c r="J14" s="52"/>
      <c r="K14" s="56"/>
      <c r="L14" s="52"/>
      <c r="M14" s="52"/>
    </row>
    <row r="15" spans="1:13" ht="38.25" x14ac:dyDescent="0.25">
      <c r="A15" s="11">
        <v>12</v>
      </c>
      <c r="B15" s="12" t="s">
        <v>1138</v>
      </c>
      <c r="C15" s="39" t="s">
        <v>1137</v>
      </c>
      <c r="D15" s="13">
        <v>1</v>
      </c>
      <c r="E15" s="12" t="s">
        <v>320</v>
      </c>
      <c r="F15" s="22"/>
      <c r="G15" s="22">
        <v>0</v>
      </c>
      <c r="H15" s="22">
        <f t="shared" si="0"/>
        <v>0</v>
      </c>
      <c r="I15" s="22">
        <f t="shared" si="1"/>
        <v>0</v>
      </c>
      <c r="J15" s="52"/>
      <c r="K15" s="56"/>
      <c r="L15" s="52"/>
      <c r="M15" s="52"/>
    </row>
    <row r="16" spans="1:13" ht="51" x14ac:dyDescent="0.25">
      <c r="A16" s="11">
        <v>13</v>
      </c>
      <c r="B16" s="12" t="s">
        <v>1136</v>
      </c>
      <c r="C16" s="39" t="s">
        <v>1135</v>
      </c>
      <c r="D16" s="13">
        <v>1</v>
      </c>
      <c r="E16" s="12" t="s">
        <v>320</v>
      </c>
      <c r="F16" s="22"/>
      <c r="G16" s="22">
        <v>0</v>
      </c>
      <c r="H16" s="22">
        <f t="shared" si="0"/>
        <v>0</v>
      </c>
      <c r="I16" s="22">
        <f t="shared" si="1"/>
        <v>0</v>
      </c>
      <c r="J16" s="52"/>
      <c r="K16" s="56"/>
      <c r="L16" s="52"/>
      <c r="M16" s="52"/>
    </row>
    <row r="17" spans="1:13" ht="51" x14ac:dyDescent="0.25">
      <c r="A17" s="11">
        <v>14</v>
      </c>
      <c r="B17" s="12" t="s">
        <v>1134</v>
      </c>
      <c r="C17" s="39" t="s">
        <v>1133</v>
      </c>
      <c r="D17" s="13">
        <v>1</v>
      </c>
      <c r="E17" s="12" t="s">
        <v>320</v>
      </c>
      <c r="F17" s="22"/>
      <c r="G17" s="22">
        <v>0</v>
      </c>
      <c r="H17" s="22">
        <f t="shared" si="0"/>
        <v>0</v>
      </c>
      <c r="I17" s="22">
        <f t="shared" si="1"/>
        <v>0</v>
      </c>
      <c r="J17" s="52"/>
      <c r="K17" s="56"/>
      <c r="L17" s="52"/>
      <c r="M17" s="52"/>
    </row>
    <row r="18" spans="1:13" ht="51" x14ac:dyDescent="0.25">
      <c r="A18" s="11">
        <v>15</v>
      </c>
      <c r="B18" s="12" t="s">
        <v>1132</v>
      </c>
      <c r="C18" s="39" t="s">
        <v>1131</v>
      </c>
      <c r="D18" s="13">
        <v>1</v>
      </c>
      <c r="E18" s="12" t="s">
        <v>1023</v>
      </c>
      <c r="F18" s="22"/>
      <c r="G18" s="22">
        <v>0</v>
      </c>
      <c r="H18" s="22">
        <f t="shared" si="0"/>
        <v>0</v>
      </c>
      <c r="I18" s="22">
        <f t="shared" si="1"/>
        <v>0</v>
      </c>
      <c r="J18" s="52"/>
      <c r="K18" s="56"/>
      <c r="L18" s="52"/>
      <c r="M18" s="52"/>
    </row>
    <row r="19" spans="1:13" ht="51" x14ac:dyDescent="0.25">
      <c r="A19" s="11">
        <v>16</v>
      </c>
      <c r="B19" s="12" t="s">
        <v>1130</v>
      </c>
      <c r="C19" s="39" t="s">
        <v>1129</v>
      </c>
      <c r="D19" s="13">
        <v>1</v>
      </c>
      <c r="E19" s="12" t="s">
        <v>1023</v>
      </c>
      <c r="F19" s="22"/>
      <c r="G19" s="22">
        <v>0</v>
      </c>
      <c r="H19" s="22">
        <f t="shared" si="0"/>
        <v>0</v>
      </c>
      <c r="I19" s="22">
        <f t="shared" si="1"/>
        <v>0</v>
      </c>
      <c r="J19" s="52"/>
      <c r="K19" s="56"/>
      <c r="L19" s="52"/>
      <c r="M19" s="52"/>
    </row>
    <row r="20" spans="1:13" ht="25.5" x14ac:dyDescent="0.25">
      <c r="A20" s="11">
        <v>17</v>
      </c>
      <c r="B20" s="12" t="s">
        <v>1128</v>
      </c>
      <c r="C20" s="39" t="s">
        <v>1127</v>
      </c>
      <c r="D20" s="13">
        <v>1</v>
      </c>
      <c r="E20" s="12" t="s">
        <v>314</v>
      </c>
      <c r="F20" s="22"/>
      <c r="G20" s="22">
        <v>0</v>
      </c>
      <c r="H20" s="22">
        <f t="shared" si="0"/>
        <v>0</v>
      </c>
      <c r="I20" s="22">
        <f t="shared" si="1"/>
        <v>0</v>
      </c>
      <c r="J20" s="52"/>
      <c r="K20" s="52"/>
      <c r="L20" s="52"/>
      <c r="M20" s="52"/>
    </row>
    <row r="21" spans="1:13" ht="25.5" x14ac:dyDescent="0.25">
      <c r="A21" s="11">
        <v>18</v>
      </c>
      <c r="B21" s="12" t="s">
        <v>1126</v>
      </c>
      <c r="C21" s="39" t="s">
        <v>1125</v>
      </c>
      <c r="D21" s="13">
        <v>1</v>
      </c>
      <c r="E21" s="12" t="s">
        <v>314</v>
      </c>
      <c r="F21" s="22"/>
      <c r="G21" s="22">
        <v>0</v>
      </c>
      <c r="H21" s="22">
        <f t="shared" si="0"/>
        <v>0</v>
      </c>
      <c r="I21" s="22">
        <f t="shared" si="1"/>
        <v>0</v>
      </c>
      <c r="J21" s="52"/>
      <c r="K21" s="52"/>
      <c r="L21" s="52"/>
      <c r="M21" s="52"/>
    </row>
    <row r="22" spans="1:13" ht="15" customHeight="1" x14ac:dyDescent="0.25">
      <c r="A22" s="71" t="s">
        <v>1028</v>
      </c>
      <c r="B22" s="71"/>
      <c r="C22" s="71"/>
      <c r="D22" s="17"/>
      <c r="E22" s="17"/>
      <c r="F22" s="26"/>
      <c r="G22" s="27"/>
      <c r="H22" s="22"/>
      <c r="I22" s="22"/>
    </row>
    <row r="23" spans="1:13" ht="89.25" x14ac:dyDescent="0.25">
      <c r="A23" s="11">
        <v>19</v>
      </c>
      <c r="B23" s="12" t="s">
        <v>1124</v>
      </c>
      <c r="C23" s="39" t="s">
        <v>1123</v>
      </c>
      <c r="D23" s="13">
        <v>1</v>
      </c>
      <c r="E23" s="12" t="s">
        <v>314</v>
      </c>
      <c r="F23" s="22"/>
      <c r="G23" s="22">
        <v>0</v>
      </c>
      <c r="H23" s="22">
        <f t="shared" ref="H23:H25" si="2">ROUND(D23*F23,0)</f>
        <v>0</v>
      </c>
      <c r="I23" s="22">
        <f t="shared" ref="I23:I25" si="3">ROUND(D23*G23,0)</f>
        <v>0</v>
      </c>
      <c r="J23" s="52"/>
      <c r="K23" s="56"/>
      <c r="L23" s="52"/>
      <c r="M23" s="52"/>
    </row>
    <row r="24" spans="1:13" ht="89.25" x14ac:dyDescent="0.25">
      <c r="A24" s="11">
        <v>20</v>
      </c>
      <c r="B24" s="12" t="s">
        <v>1122</v>
      </c>
      <c r="C24" s="39" t="s">
        <v>1121</v>
      </c>
      <c r="D24" s="13">
        <v>1</v>
      </c>
      <c r="E24" s="12" t="s">
        <v>314</v>
      </c>
      <c r="F24" s="22"/>
      <c r="G24" s="22">
        <v>0</v>
      </c>
      <c r="H24" s="22">
        <f t="shared" si="2"/>
        <v>0</v>
      </c>
      <c r="I24" s="22">
        <f t="shared" si="3"/>
        <v>0</v>
      </c>
      <c r="J24" s="52"/>
      <c r="K24" s="56"/>
      <c r="L24" s="52"/>
      <c r="M24" s="52"/>
    </row>
    <row r="25" spans="1:13" ht="38.25" x14ac:dyDescent="0.25">
      <c r="A25" s="11">
        <v>21</v>
      </c>
      <c r="B25" s="12" t="s">
        <v>1029</v>
      </c>
      <c r="C25" s="39" t="s">
        <v>1030</v>
      </c>
      <c r="D25" s="13">
        <v>1</v>
      </c>
      <c r="E25" s="12" t="s">
        <v>314</v>
      </c>
      <c r="F25" s="22"/>
      <c r="G25" s="22">
        <v>0</v>
      </c>
      <c r="H25" s="22">
        <f t="shared" si="2"/>
        <v>0</v>
      </c>
      <c r="I25" s="22">
        <f t="shared" si="3"/>
        <v>0</v>
      </c>
      <c r="J25" s="52"/>
      <c r="K25" s="56"/>
      <c r="L25" s="52"/>
      <c r="M25" s="52"/>
    </row>
    <row r="26" spans="1:13" s="17" customFormat="1" ht="12.75" x14ac:dyDescent="0.25">
      <c r="A26" s="14"/>
      <c r="B26" s="15"/>
      <c r="C26" s="40" t="s">
        <v>16</v>
      </c>
      <c r="D26" s="16"/>
      <c r="E26" s="15"/>
      <c r="F26" s="23"/>
      <c r="G26" s="23"/>
      <c r="H26" s="23">
        <f>SUM(H3:H25)</f>
        <v>0</v>
      </c>
      <c r="I26" s="23">
        <f>SUM(I3:I25)</f>
        <v>0</v>
      </c>
    </row>
  </sheetData>
  <mergeCells count="3">
    <mergeCell ref="A2:F2"/>
    <mergeCell ref="A5:C5"/>
    <mergeCell ref="A22:C22"/>
  </mergeCells>
  <pageMargins left="0.70866141732283472" right="0.43307086614173229" top="0.74803149606299213" bottom="0.74803149606299213" header="0.31496062992125984" footer="0.31496062992125984"/>
  <pageSetup paperSize="9" scale="78" fitToHeight="0" orientation="portrait" r:id="rId1"/>
  <headerFooter>
    <oddFooter>&amp;L&amp;A&amp;P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N14"/>
  <sheetViews>
    <sheetView view="pageBreakPreview" zoomScale="110" zoomScaleNormal="100" zoomScaleSheetLayoutView="110" workbookViewId="0">
      <selection activeCell="G13" sqref="G13"/>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25.5" x14ac:dyDescent="0.25">
      <c r="A2" s="11">
        <v>1</v>
      </c>
      <c r="B2" s="12" t="s">
        <v>11</v>
      </c>
      <c r="C2" s="39" t="s">
        <v>13</v>
      </c>
      <c r="D2" s="13">
        <v>1</v>
      </c>
      <c r="E2" s="12" t="s">
        <v>12</v>
      </c>
      <c r="F2" s="22">
        <v>0</v>
      </c>
      <c r="G2" s="22">
        <v>0</v>
      </c>
      <c r="H2" s="22">
        <f>ROUND(D2*F2,0)</f>
        <v>0</v>
      </c>
      <c r="I2" s="22">
        <f>ROUND(D2*G2,0)</f>
        <v>0</v>
      </c>
      <c r="J2" s="52"/>
      <c r="K2" s="52"/>
      <c r="L2" s="52"/>
      <c r="M2" s="52"/>
      <c r="N2" s="52"/>
    </row>
    <row r="3" spans="1:14" x14ac:dyDescent="0.25">
      <c r="J3" s="52"/>
      <c r="M3" s="52"/>
      <c r="N3" s="52"/>
    </row>
    <row r="4" spans="1:14" ht="30" x14ac:dyDescent="0.25">
      <c r="A4" s="11">
        <v>2</v>
      </c>
      <c r="B4" s="12" t="s">
        <v>14</v>
      </c>
      <c r="C4" s="39" t="s">
        <v>1258</v>
      </c>
      <c r="D4" s="13">
        <v>1</v>
      </c>
      <c r="E4" s="12" t="s">
        <v>12</v>
      </c>
      <c r="F4" s="22">
        <v>0</v>
      </c>
      <c r="G4" s="22">
        <v>0</v>
      </c>
      <c r="H4" s="22">
        <f>ROUND(D4*F4,0)</f>
        <v>0</v>
      </c>
      <c r="I4" s="22">
        <f>ROUND(D4*G4,0)</f>
        <v>0</v>
      </c>
      <c r="J4" s="52"/>
      <c r="K4" s="52"/>
      <c r="L4" s="52"/>
      <c r="M4" s="52"/>
      <c r="N4" s="52"/>
    </row>
    <row r="5" spans="1:14" x14ac:dyDescent="0.25">
      <c r="J5" s="52"/>
      <c r="M5" s="52"/>
      <c r="N5" s="52"/>
    </row>
    <row r="6" spans="1:14" ht="30" x14ac:dyDescent="0.25">
      <c r="A6" s="11">
        <v>3</v>
      </c>
      <c r="B6" s="12" t="s">
        <v>15</v>
      </c>
      <c r="C6" s="39" t="s">
        <v>1259</v>
      </c>
      <c r="D6" s="13">
        <v>1</v>
      </c>
      <c r="E6" s="12" t="s">
        <v>12</v>
      </c>
      <c r="F6" s="22">
        <v>0</v>
      </c>
      <c r="G6" s="22">
        <v>0</v>
      </c>
      <c r="H6" s="22">
        <f>ROUND(D6*F6,0)</f>
        <v>0</v>
      </c>
      <c r="I6" s="22">
        <f>ROUND(D6*G6,0)</f>
        <v>0</v>
      </c>
      <c r="J6" s="52"/>
      <c r="K6" s="52"/>
      <c r="L6" s="52"/>
      <c r="M6" s="52"/>
      <c r="N6" s="52"/>
    </row>
    <row r="7" spans="1:14" x14ac:dyDescent="0.25">
      <c r="C7" s="39"/>
      <c r="J7" s="52"/>
      <c r="K7" s="52"/>
      <c r="L7" s="52"/>
      <c r="M7" s="52"/>
      <c r="N7" s="52"/>
    </row>
    <row r="8" spans="1:14" x14ac:dyDescent="0.25">
      <c r="A8" s="11">
        <v>4</v>
      </c>
      <c r="B8" s="12" t="s">
        <v>1343</v>
      </c>
      <c r="C8" s="39" t="s">
        <v>1314</v>
      </c>
      <c r="D8" s="13">
        <v>1</v>
      </c>
      <c r="E8" s="12" t="s">
        <v>1315</v>
      </c>
      <c r="F8" s="22">
        <v>0</v>
      </c>
      <c r="G8" s="22">
        <v>0</v>
      </c>
      <c r="H8" s="22">
        <f t="shared" ref="H8:H12" si="0">ROUND(D8*F8,0)</f>
        <v>0</v>
      </c>
      <c r="I8" s="22">
        <f t="shared" ref="I8:I12" si="1">ROUND(D8*G8,0)</f>
        <v>0</v>
      </c>
      <c r="J8" s="52"/>
      <c r="K8" s="52"/>
      <c r="L8" s="52"/>
      <c r="M8" s="52"/>
      <c r="N8" s="52"/>
    </row>
    <row r="9" spans="1:14" x14ac:dyDescent="0.25">
      <c r="C9" s="39"/>
      <c r="J9" s="52"/>
      <c r="K9" s="52"/>
      <c r="L9" s="52"/>
      <c r="M9" s="52"/>
      <c r="N9" s="52"/>
    </row>
    <row r="10" spans="1:14" x14ac:dyDescent="0.25">
      <c r="B10" s="12" t="s">
        <v>1342</v>
      </c>
      <c r="C10" s="39" t="s">
        <v>1344</v>
      </c>
      <c r="D10" s="13">
        <v>1</v>
      </c>
      <c r="E10" s="12" t="s">
        <v>1345</v>
      </c>
      <c r="F10" s="22">
        <v>0</v>
      </c>
      <c r="G10" s="22">
        <v>0</v>
      </c>
      <c r="H10" s="22">
        <f t="shared" si="0"/>
        <v>0</v>
      </c>
      <c r="I10" s="22">
        <f t="shared" si="1"/>
        <v>0</v>
      </c>
      <c r="J10" s="52"/>
      <c r="K10" s="52"/>
      <c r="L10" s="52"/>
      <c r="M10" s="52"/>
      <c r="N10" s="52"/>
    </row>
    <row r="11" spans="1:14" x14ac:dyDescent="0.25">
      <c r="C11" s="39"/>
      <c r="J11" s="52"/>
      <c r="K11" s="52"/>
      <c r="L11" s="52"/>
      <c r="M11" s="52"/>
      <c r="N11" s="52"/>
    </row>
    <row r="12" spans="1:14" s="17" customFormat="1" x14ac:dyDescent="0.25">
      <c r="A12" s="14"/>
      <c r="B12" s="12" t="s">
        <v>1668</v>
      </c>
      <c r="C12" s="39" t="s">
        <v>1669</v>
      </c>
      <c r="D12" s="13">
        <v>1</v>
      </c>
      <c r="E12" s="12" t="s">
        <v>19</v>
      </c>
      <c r="F12" s="22">
        <v>0</v>
      </c>
      <c r="G12" s="22">
        <v>0</v>
      </c>
      <c r="H12" s="22">
        <f t="shared" si="0"/>
        <v>0</v>
      </c>
      <c r="I12" s="22">
        <f t="shared" si="1"/>
        <v>0</v>
      </c>
    </row>
    <row r="13" spans="1:14" x14ac:dyDescent="0.25">
      <c r="C13" s="39"/>
    </row>
    <row r="14" spans="1:14" x14ac:dyDescent="0.25">
      <c r="B14" s="15"/>
      <c r="C14" s="40" t="s">
        <v>16</v>
      </c>
      <c r="D14" s="16"/>
      <c r="E14" s="15"/>
      <c r="F14" s="23"/>
      <c r="G14" s="23"/>
      <c r="H14" s="23">
        <f>ROUND(SUM(H2:H13),0)</f>
        <v>0</v>
      </c>
      <c r="I14" s="23">
        <f>ROUND(SUM(I2:I13),0)</f>
        <v>0</v>
      </c>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1BD5C-D4A3-489E-A774-C62CB7D17E0C}">
  <dimension ref="A1:H30"/>
  <sheetViews>
    <sheetView view="pageBreakPreview" topLeftCell="A7" zoomScaleNormal="100" zoomScaleSheetLayoutView="100" workbookViewId="0">
      <selection activeCell="D7" sqref="D7"/>
    </sheetView>
  </sheetViews>
  <sheetFormatPr defaultRowHeight="15" x14ac:dyDescent="0.25"/>
  <cols>
    <col min="2" max="2" width="34.140625" customWidth="1"/>
    <col min="3" max="3" width="7.5703125" customWidth="1"/>
  </cols>
  <sheetData>
    <row r="1" spans="1:8" ht="25.5" x14ac:dyDescent="0.25">
      <c r="A1" s="37" t="s">
        <v>4</v>
      </c>
      <c r="B1" s="37" t="s">
        <v>5</v>
      </c>
      <c r="C1" s="37" t="s">
        <v>6</v>
      </c>
      <c r="D1" s="37" t="s">
        <v>7</v>
      </c>
      <c r="E1" s="38" t="s">
        <v>1261</v>
      </c>
      <c r="F1" s="38" t="s">
        <v>8</v>
      </c>
      <c r="G1" s="38" t="s">
        <v>9</v>
      </c>
      <c r="H1" s="38" t="s">
        <v>10</v>
      </c>
    </row>
    <row r="2" spans="1:8" x14ac:dyDescent="0.25">
      <c r="A2" s="12" t="s">
        <v>1306</v>
      </c>
      <c r="B2" s="39" t="s">
        <v>1311</v>
      </c>
      <c r="C2" s="13">
        <v>1</v>
      </c>
      <c r="D2" s="12" t="s">
        <v>19</v>
      </c>
      <c r="E2" s="22">
        <v>0</v>
      </c>
      <c r="F2" s="22">
        <v>0</v>
      </c>
      <c r="G2" s="22">
        <f t="shared" ref="G2:G29" si="0">ROUND(C2*E2,0)</f>
        <v>0</v>
      </c>
      <c r="H2" s="22">
        <f>ROUND(C2*F2,0)</f>
        <v>0</v>
      </c>
    </row>
    <row r="3" spans="1:8" x14ac:dyDescent="0.25">
      <c r="A3" s="12" t="s">
        <v>1307</v>
      </c>
      <c r="B3" s="45" t="s">
        <v>1357</v>
      </c>
      <c r="C3" s="13">
        <v>1</v>
      </c>
      <c r="D3" s="12" t="s">
        <v>29</v>
      </c>
      <c r="E3" s="22">
        <v>0</v>
      </c>
      <c r="F3" s="22">
        <v>0</v>
      </c>
      <c r="G3" s="22">
        <f t="shared" si="0"/>
        <v>0</v>
      </c>
      <c r="H3" s="22">
        <f>ROUND(C3*F3,0)</f>
        <v>0</v>
      </c>
    </row>
    <row r="4" spans="1:8" x14ac:dyDescent="0.25">
      <c r="A4" s="12" t="s">
        <v>1308</v>
      </c>
      <c r="B4" s="39" t="s">
        <v>1369</v>
      </c>
      <c r="C4" s="13">
        <v>1</v>
      </c>
      <c r="D4" s="12" t="s">
        <v>19</v>
      </c>
      <c r="E4" s="22">
        <v>0</v>
      </c>
      <c r="F4" s="22">
        <v>0</v>
      </c>
      <c r="G4" s="22">
        <f t="shared" si="0"/>
        <v>0</v>
      </c>
      <c r="H4" s="22">
        <f>ROUND(C4*F4,0)</f>
        <v>0</v>
      </c>
    </row>
    <row r="5" spans="1:8" ht="25.5" x14ac:dyDescent="0.25">
      <c r="A5" s="12" t="s">
        <v>1309</v>
      </c>
      <c r="B5" s="39" t="s">
        <v>1670</v>
      </c>
      <c r="C5" s="13">
        <v>1</v>
      </c>
      <c r="D5" s="12" t="s">
        <v>84</v>
      </c>
      <c r="E5" s="22">
        <v>0</v>
      </c>
      <c r="F5" s="22">
        <v>0</v>
      </c>
      <c r="G5" s="22">
        <f t="shared" si="0"/>
        <v>0</v>
      </c>
      <c r="H5" s="22">
        <f>ROUND(C5*F5,0)</f>
        <v>0</v>
      </c>
    </row>
    <row r="6" spans="1:8" x14ac:dyDescent="0.25">
      <c r="A6" s="12" t="s">
        <v>1358</v>
      </c>
      <c r="B6" s="39" t="s">
        <v>1671</v>
      </c>
      <c r="C6" s="13">
        <v>1</v>
      </c>
      <c r="D6" s="12" t="s">
        <v>19</v>
      </c>
      <c r="E6" s="22">
        <v>0</v>
      </c>
      <c r="F6" s="22">
        <v>0</v>
      </c>
      <c r="G6" s="22">
        <f t="shared" si="0"/>
        <v>0</v>
      </c>
      <c r="H6" s="22">
        <f t="shared" ref="H6:H7" si="1">ROUND(C6*F6,0)</f>
        <v>0</v>
      </c>
    </row>
    <row r="7" spans="1:8" ht="25.5" x14ac:dyDescent="0.25">
      <c r="A7" s="12" t="s">
        <v>1359</v>
      </c>
      <c r="B7" s="39" t="s">
        <v>1672</v>
      </c>
      <c r="C7" s="13">
        <v>1</v>
      </c>
      <c r="D7" s="12" t="s">
        <v>84</v>
      </c>
      <c r="E7" s="22">
        <v>0</v>
      </c>
      <c r="F7" s="22">
        <v>0</v>
      </c>
      <c r="G7" s="22">
        <f t="shared" si="0"/>
        <v>0</v>
      </c>
      <c r="H7" s="22">
        <f t="shared" si="1"/>
        <v>0</v>
      </c>
    </row>
    <row r="8" spans="1:8" ht="25.5" x14ac:dyDescent="0.25">
      <c r="A8" s="12" t="s">
        <v>1360</v>
      </c>
      <c r="B8" s="39" t="s">
        <v>1368</v>
      </c>
      <c r="C8" s="13">
        <v>1</v>
      </c>
      <c r="D8" s="12" t="s">
        <v>29</v>
      </c>
      <c r="E8" s="22">
        <v>0</v>
      </c>
      <c r="F8" s="22">
        <v>0</v>
      </c>
      <c r="G8" s="22">
        <f t="shared" si="0"/>
        <v>0</v>
      </c>
      <c r="H8" s="22">
        <f t="shared" ref="H8:H17" si="2">ROUND(C8*F8,0)</f>
        <v>0</v>
      </c>
    </row>
    <row r="9" spans="1:8" x14ac:dyDescent="0.25">
      <c r="A9" s="12" t="s">
        <v>1361</v>
      </c>
      <c r="B9" s="39" t="s">
        <v>1673</v>
      </c>
      <c r="C9" s="13">
        <v>1</v>
      </c>
      <c r="D9" s="12" t="s">
        <v>19</v>
      </c>
      <c r="E9" s="22">
        <v>0</v>
      </c>
      <c r="F9" s="22">
        <v>0</v>
      </c>
      <c r="G9" s="22">
        <f t="shared" si="0"/>
        <v>0</v>
      </c>
      <c r="H9" s="22">
        <f t="shared" si="2"/>
        <v>0</v>
      </c>
    </row>
    <row r="10" spans="1:8" ht="25.5" x14ac:dyDescent="0.25">
      <c r="A10" s="12" t="s">
        <v>1362</v>
      </c>
      <c r="B10" s="39" t="s">
        <v>1674</v>
      </c>
      <c r="C10" s="13">
        <v>1</v>
      </c>
      <c r="D10" s="12" t="s">
        <v>19</v>
      </c>
      <c r="E10" s="22">
        <v>0</v>
      </c>
      <c r="F10" s="22">
        <v>0</v>
      </c>
      <c r="G10" s="22">
        <f t="shared" si="0"/>
        <v>0</v>
      </c>
      <c r="H10" s="22">
        <f t="shared" si="2"/>
        <v>0</v>
      </c>
    </row>
    <row r="11" spans="1:8" x14ac:dyDescent="0.25">
      <c r="A11" s="12" t="s">
        <v>1363</v>
      </c>
      <c r="B11" s="39" t="s">
        <v>1675</v>
      </c>
      <c r="C11" s="13">
        <v>1</v>
      </c>
      <c r="D11" s="12" t="s">
        <v>19</v>
      </c>
      <c r="E11" s="22">
        <v>0</v>
      </c>
      <c r="F11" s="22">
        <v>0</v>
      </c>
      <c r="G11" s="22">
        <f t="shared" si="0"/>
        <v>0</v>
      </c>
      <c r="H11" s="22">
        <f t="shared" si="2"/>
        <v>0</v>
      </c>
    </row>
    <row r="12" spans="1:8" x14ac:dyDescent="0.25">
      <c r="A12" s="12" t="s">
        <v>1364</v>
      </c>
      <c r="B12" s="39" t="s">
        <v>1676</v>
      </c>
      <c r="C12" s="13">
        <v>1</v>
      </c>
      <c r="D12" s="12" t="s">
        <v>19</v>
      </c>
      <c r="E12" s="22">
        <v>0</v>
      </c>
      <c r="F12" s="22">
        <v>0</v>
      </c>
      <c r="G12" s="22">
        <f t="shared" si="0"/>
        <v>0</v>
      </c>
      <c r="H12" s="22">
        <f t="shared" si="2"/>
        <v>0</v>
      </c>
    </row>
    <row r="13" spans="1:8" x14ac:dyDescent="0.25">
      <c r="A13" s="12" t="s">
        <v>1365</v>
      </c>
      <c r="B13" s="39" t="s">
        <v>1677</v>
      </c>
      <c r="C13" s="13">
        <v>1</v>
      </c>
      <c r="D13" s="12" t="s">
        <v>19</v>
      </c>
      <c r="E13" s="22">
        <v>0</v>
      </c>
      <c r="F13" s="22">
        <v>0</v>
      </c>
      <c r="G13" s="22">
        <f t="shared" si="0"/>
        <v>0</v>
      </c>
      <c r="H13" s="22">
        <f t="shared" si="2"/>
        <v>0</v>
      </c>
    </row>
    <row r="14" spans="1:8" x14ac:dyDescent="0.25">
      <c r="A14" s="12" t="s">
        <v>1366</v>
      </c>
      <c r="B14" s="39" t="s">
        <v>1678</v>
      </c>
      <c r="C14" s="13">
        <v>1</v>
      </c>
      <c r="D14" s="12" t="s">
        <v>19</v>
      </c>
      <c r="E14" s="22">
        <v>0</v>
      </c>
      <c r="F14" s="22">
        <v>0</v>
      </c>
      <c r="G14" s="22">
        <f t="shared" si="0"/>
        <v>0</v>
      </c>
      <c r="H14" s="22">
        <f t="shared" si="2"/>
        <v>0</v>
      </c>
    </row>
    <row r="15" spans="1:8" x14ac:dyDescent="0.25">
      <c r="A15" s="12" t="s">
        <v>1367</v>
      </c>
      <c r="B15" s="39" t="s">
        <v>1679</v>
      </c>
      <c r="C15" s="13">
        <v>1</v>
      </c>
      <c r="D15" s="12" t="s">
        <v>12</v>
      </c>
      <c r="E15" s="22">
        <v>0</v>
      </c>
      <c r="F15" s="22">
        <v>0</v>
      </c>
      <c r="G15" s="22">
        <f t="shared" si="0"/>
        <v>0</v>
      </c>
      <c r="H15" s="22">
        <f t="shared" si="2"/>
        <v>0</v>
      </c>
    </row>
    <row r="16" spans="1:8" ht="38.25" x14ac:dyDescent="0.25">
      <c r="A16" s="12" t="s">
        <v>1680</v>
      </c>
      <c r="B16" s="39" t="s">
        <v>1710</v>
      </c>
      <c r="C16" s="13">
        <v>1</v>
      </c>
      <c r="D16" s="12" t="s">
        <v>50</v>
      </c>
      <c r="E16" s="22">
        <v>0</v>
      </c>
      <c r="F16" s="22">
        <v>0</v>
      </c>
      <c r="G16" s="22">
        <f t="shared" si="0"/>
        <v>0</v>
      </c>
      <c r="H16" s="22">
        <f t="shared" si="2"/>
        <v>0</v>
      </c>
    </row>
    <row r="17" spans="1:8" ht="25.5" x14ac:dyDescent="0.25">
      <c r="A17" s="12" t="s">
        <v>1681</v>
      </c>
      <c r="B17" s="39" t="s">
        <v>1353</v>
      </c>
      <c r="C17" s="13">
        <v>1</v>
      </c>
      <c r="D17" s="12" t="s">
        <v>19</v>
      </c>
      <c r="E17" s="22">
        <v>0</v>
      </c>
      <c r="F17" s="22">
        <v>0</v>
      </c>
      <c r="G17" s="22">
        <f t="shared" si="0"/>
        <v>0</v>
      </c>
      <c r="H17" s="22">
        <f t="shared" si="2"/>
        <v>0</v>
      </c>
    </row>
    <row r="18" spans="1:8" ht="25.5" x14ac:dyDescent="0.25">
      <c r="A18" s="12" t="s">
        <v>1682</v>
      </c>
      <c r="B18" s="39" t="s">
        <v>1346</v>
      </c>
      <c r="C18" s="13">
        <v>1</v>
      </c>
      <c r="D18" s="12" t="s">
        <v>19</v>
      </c>
      <c r="E18" s="22">
        <v>0</v>
      </c>
      <c r="F18" s="22">
        <v>0</v>
      </c>
      <c r="G18" s="22">
        <f t="shared" si="0"/>
        <v>0</v>
      </c>
      <c r="H18" s="22">
        <f t="shared" ref="H18:H29" si="3">ROUND(C18*F18,0)</f>
        <v>0</v>
      </c>
    </row>
    <row r="19" spans="1:8" x14ac:dyDescent="0.25">
      <c r="A19" s="12" t="s">
        <v>1683</v>
      </c>
      <c r="B19" s="39" t="s">
        <v>1737</v>
      </c>
      <c r="C19" s="13">
        <v>1</v>
      </c>
      <c r="D19" s="12" t="s">
        <v>19</v>
      </c>
      <c r="E19" s="22">
        <v>0</v>
      </c>
      <c r="F19" s="22">
        <v>0</v>
      </c>
      <c r="G19" s="22">
        <f t="shared" si="0"/>
        <v>0</v>
      </c>
      <c r="H19" s="22">
        <f t="shared" si="3"/>
        <v>0</v>
      </c>
    </row>
    <row r="20" spans="1:8" ht="25.5" x14ac:dyDescent="0.25">
      <c r="A20" s="12" t="s">
        <v>1684</v>
      </c>
      <c r="B20" s="39" t="s">
        <v>1347</v>
      </c>
      <c r="C20" s="13">
        <v>1</v>
      </c>
      <c r="D20" s="12" t="s">
        <v>84</v>
      </c>
      <c r="E20" s="22">
        <v>0</v>
      </c>
      <c r="F20" s="22">
        <v>0</v>
      </c>
      <c r="G20" s="22">
        <f t="shared" si="0"/>
        <v>0</v>
      </c>
      <c r="H20" s="22">
        <f t="shared" si="3"/>
        <v>0</v>
      </c>
    </row>
    <row r="21" spans="1:8" ht="25.5" x14ac:dyDescent="0.25">
      <c r="A21" s="12" t="s">
        <v>1685</v>
      </c>
      <c r="B21" s="39" t="s">
        <v>1313</v>
      </c>
      <c r="C21" s="13">
        <v>1</v>
      </c>
      <c r="D21" s="12" t="s">
        <v>84</v>
      </c>
      <c r="E21" s="22">
        <v>0</v>
      </c>
      <c r="F21" s="22">
        <v>0</v>
      </c>
      <c r="G21" s="22">
        <f t="shared" si="0"/>
        <v>0</v>
      </c>
      <c r="H21" s="22">
        <f t="shared" si="3"/>
        <v>0</v>
      </c>
    </row>
    <row r="22" spans="1:8" ht="25.5" x14ac:dyDescent="0.25">
      <c r="A22" s="12" t="s">
        <v>1687</v>
      </c>
      <c r="B22" s="39" t="s">
        <v>1348</v>
      </c>
      <c r="C22" s="13">
        <v>1</v>
      </c>
      <c r="D22" s="12" t="s">
        <v>19</v>
      </c>
      <c r="E22" s="22">
        <v>0</v>
      </c>
      <c r="F22" s="22">
        <v>0</v>
      </c>
      <c r="G22" s="22">
        <f t="shared" si="0"/>
        <v>0</v>
      </c>
      <c r="H22" s="22">
        <f t="shared" si="3"/>
        <v>0</v>
      </c>
    </row>
    <row r="23" spans="1:8" ht="25.5" x14ac:dyDescent="0.25">
      <c r="A23" s="12" t="s">
        <v>1688</v>
      </c>
      <c r="B23" s="39" t="s">
        <v>1686</v>
      </c>
      <c r="C23" s="13">
        <v>1</v>
      </c>
      <c r="D23" s="12" t="s">
        <v>84</v>
      </c>
      <c r="E23" s="22">
        <v>0</v>
      </c>
      <c r="F23" s="22">
        <v>0</v>
      </c>
      <c r="G23" s="22">
        <f t="shared" si="0"/>
        <v>0</v>
      </c>
      <c r="H23" s="22">
        <f t="shared" si="3"/>
        <v>0</v>
      </c>
    </row>
    <row r="24" spans="1:8" x14ac:dyDescent="0.25">
      <c r="A24" s="12" t="s">
        <v>1689</v>
      </c>
      <c r="B24" s="39" t="s">
        <v>1312</v>
      </c>
      <c r="C24" s="13">
        <v>1</v>
      </c>
      <c r="D24" s="12" t="s">
        <v>12</v>
      </c>
      <c r="E24" s="22">
        <v>0</v>
      </c>
      <c r="F24" s="22">
        <v>0</v>
      </c>
      <c r="G24" s="22">
        <f t="shared" si="0"/>
        <v>0</v>
      </c>
      <c r="H24" s="22">
        <f t="shared" si="3"/>
        <v>0</v>
      </c>
    </row>
    <row r="25" spans="1:8" x14ac:dyDescent="0.25">
      <c r="A25" s="12" t="s">
        <v>1690</v>
      </c>
      <c r="B25" s="39" t="s">
        <v>1354</v>
      </c>
      <c r="C25" s="13">
        <v>1</v>
      </c>
      <c r="D25" s="12" t="s">
        <v>84</v>
      </c>
      <c r="E25" s="22">
        <v>0</v>
      </c>
      <c r="F25" s="22">
        <v>0</v>
      </c>
      <c r="G25" s="22">
        <f t="shared" si="0"/>
        <v>0</v>
      </c>
      <c r="H25" s="22">
        <f t="shared" si="3"/>
        <v>0</v>
      </c>
    </row>
    <row r="26" spans="1:8" x14ac:dyDescent="0.25">
      <c r="A26" s="12" t="s">
        <v>1691</v>
      </c>
      <c r="B26" s="39" t="s">
        <v>1355</v>
      </c>
      <c r="C26" s="13">
        <v>1</v>
      </c>
      <c r="D26" s="12" t="s">
        <v>12</v>
      </c>
      <c r="E26" s="22">
        <v>0</v>
      </c>
      <c r="F26" s="22">
        <v>0</v>
      </c>
      <c r="G26" s="22">
        <f t="shared" si="0"/>
        <v>0</v>
      </c>
      <c r="H26" s="22">
        <f t="shared" si="3"/>
        <v>0</v>
      </c>
    </row>
    <row r="27" spans="1:8" x14ac:dyDescent="0.25">
      <c r="A27" s="12" t="s">
        <v>1693</v>
      </c>
      <c r="B27" s="39" t="s">
        <v>1356</v>
      </c>
      <c r="C27" s="13">
        <v>1</v>
      </c>
      <c r="D27" s="12" t="s">
        <v>12</v>
      </c>
      <c r="E27" s="22">
        <v>0</v>
      </c>
      <c r="F27" s="22">
        <v>0</v>
      </c>
      <c r="G27" s="22">
        <f t="shared" si="0"/>
        <v>0</v>
      </c>
      <c r="H27" s="22">
        <f t="shared" si="3"/>
        <v>0</v>
      </c>
    </row>
    <row r="28" spans="1:8" ht="51" x14ac:dyDescent="0.25">
      <c r="A28" s="12" t="s">
        <v>1711</v>
      </c>
      <c r="B28" s="39" t="s">
        <v>1692</v>
      </c>
      <c r="C28" s="13">
        <v>1</v>
      </c>
      <c r="D28" s="12" t="s">
        <v>29</v>
      </c>
      <c r="E28" s="22">
        <v>0</v>
      </c>
      <c r="F28" s="22">
        <v>0</v>
      </c>
      <c r="G28" s="22">
        <f t="shared" si="0"/>
        <v>0</v>
      </c>
      <c r="H28" s="22">
        <f t="shared" si="3"/>
        <v>0</v>
      </c>
    </row>
    <row r="29" spans="1:8" ht="38.25" x14ac:dyDescent="0.25">
      <c r="A29" s="12" t="s">
        <v>1738</v>
      </c>
      <c r="B29" s="39" t="s">
        <v>1310</v>
      </c>
      <c r="C29" s="13">
        <v>1</v>
      </c>
      <c r="D29" s="12" t="s">
        <v>29</v>
      </c>
      <c r="E29" s="22">
        <v>0</v>
      </c>
      <c r="F29" s="22">
        <v>0</v>
      </c>
      <c r="G29" s="22">
        <f t="shared" si="0"/>
        <v>0</v>
      </c>
      <c r="H29" s="22">
        <f t="shared" si="3"/>
        <v>0</v>
      </c>
    </row>
    <row r="30" spans="1:8" x14ac:dyDescent="0.25">
      <c r="A30" s="15"/>
      <c r="B30" s="40" t="s">
        <v>16</v>
      </c>
      <c r="C30" s="16"/>
      <c r="D30" s="15"/>
      <c r="E30" s="23"/>
      <c r="F30" s="23"/>
      <c r="G30" s="23">
        <f>SUM(G2:G29)</f>
        <v>0</v>
      </c>
      <c r="H30" s="23">
        <f>SUM(H2:H29)</f>
        <v>0</v>
      </c>
    </row>
  </sheetData>
  <phoneticPr fontId="1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N9"/>
  <sheetViews>
    <sheetView view="pageBreakPreview" topLeftCell="B1" zoomScale="110" zoomScaleNormal="100" zoomScaleSheetLayoutView="110" workbookViewId="0">
      <selection activeCell="G7" sqref="G7"/>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25.5" x14ac:dyDescent="0.25">
      <c r="A2" s="11">
        <v>1</v>
      </c>
      <c r="B2" s="12" t="s">
        <v>18</v>
      </c>
      <c r="C2" s="39" t="s">
        <v>20</v>
      </c>
      <c r="D2" s="13">
        <v>1</v>
      </c>
      <c r="E2" s="12" t="s">
        <v>19</v>
      </c>
      <c r="G2" s="22">
        <v>0</v>
      </c>
      <c r="H2" s="22">
        <f>ROUND(D2*F2,0)</f>
        <v>0</v>
      </c>
      <c r="I2" s="22">
        <f>ROUND(D2*G2,0)</f>
        <v>0</v>
      </c>
      <c r="J2" s="52"/>
      <c r="K2" s="52"/>
      <c r="L2" s="52"/>
      <c r="M2" s="52"/>
      <c r="N2" s="52"/>
    </row>
    <row r="3" spans="1:14" ht="38.25" x14ac:dyDescent="0.25">
      <c r="A3" s="11">
        <f t="shared" ref="A3:A8" si="0">A2+1</f>
        <v>2</v>
      </c>
      <c r="B3" s="12" t="s">
        <v>21</v>
      </c>
      <c r="C3" s="39" t="s">
        <v>22</v>
      </c>
      <c r="D3" s="13">
        <v>1</v>
      </c>
      <c r="E3" s="12" t="s">
        <v>19</v>
      </c>
      <c r="G3" s="22">
        <v>0</v>
      </c>
      <c r="H3" s="22">
        <f t="shared" ref="H3:H8" si="1">ROUND(D3*F3,0)</f>
        <v>0</v>
      </c>
      <c r="I3" s="22">
        <f t="shared" ref="I3:I8" si="2">ROUND(D3*G3,0)</f>
        <v>0</v>
      </c>
      <c r="J3" s="52"/>
      <c r="K3" s="52"/>
      <c r="L3" s="52"/>
      <c r="M3" s="52"/>
      <c r="N3" s="52"/>
    </row>
    <row r="4" spans="1:14" ht="38.25" x14ac:dyDescent="0.25">
      <c r="A4" s="11">
        <f t="shared" si="0"/>
        <v>3</v>
      </c>
      <c r="B4" s="12" t="s">
        <v>23</v>
      </c>
      <c r="C4" s="39" t="s">
        <v>24</v>
      </c>
      <c r="D4" s="13">
        <v>1</v>
      </c>
      <c r="E4" s="12" t="s">
        <v>19</v>
      </c>
      <c r="G4" s="22">
        <v>0</v>
      </c>
      <c r="H4" s="22">
        <f t="shared" si="1"/>
        <v>0</v>
      </c>
      <c r="I4" s="22">
        <f t="shared" si="2"/>
        <v>0</v>
      </c>
      <c r="J4" s="52"/>
      <c r="K4" s="52"/>
      <c r="L4" s="52"/>
      <c r="M4" s="52"/>
      <c r="N4" s="52"/>
    </row>
    <row r="5" spans="1:14" ht="25.5" x14ac:dyDescent="0.25">
      <c r="A5" s="11">
        <f t="shared" si="0"/>
        <v>4</v>
      </c>
      <c r="B5" s="12" t="s">
        <v>255</v>
      </c>
      <c r="C5" s="39" t="s">
        <v>256</v>
      </c>
      <c r="D5" s="13">
        <v>1</v>
      </c>
      <c r="E5" s="12" t="s">
        <v>19</v>
      </c>
      <c r="G5" s="22">
        <v>0</v>
      </c>
      <c r="H5" s="22">
        <f t="shared" si="1"/>
        <v>0</v>
      </c>
      <c r="I5" s="22">
        <f t="shared" si="2"/>
        <v>0</v>
      </c>
      <c r="J5" s="52"/>
      <c r="K5" s="52"/>
      <c r="L5" s="52"/>
      <c r="M5" s="52"/>
      <c r="N5" s="52"/>
    </row>
    <row r="6" spans="1:14" ht="38.25" x14ac:dyDescent="0.25">
      <c r="A6" s="11">
        <f t="shared" si="0"/>
        <v>5</v>
      </c>
      <c r="B6" s="12" t="s">
        <v>257</v>
      </c>
      <c r="C6" s="39" t="s">
        <v>258</v>
      </c>
      <c r="D6" s="13">
        <v>1</v>
      </c>
      <c r="E6" s="12" t="s">
        <v>19</v>
      </c>
      <c r="G6" s="22">
        <v>0</v>
      </c>
      <c r="H6" s="22">
        <f t="shared" si="1"/>
        <v>0</v>
      </c>
      <c r="I6" s="22">
        <f t="shared" si="2"/>
        <v>0</v>
      </c>
      <c r="J6" s="52"/>
      <c r="K6" s="52"/>
      <c r="L6" s="52"/>
      <c r="M6" s="52"/>
      <c r="N6" s="52"/>
    </row>
    <row r="7" spans="1:14" ht="25.5" x14ac:dyDescent="0.25">
      <c r="A7" s="11">
        <f t="shared" si="0"/>
        <v>6</v>
      </c>
      <c r="B7" s="12" t="s">
        <v>259</v>
      </c>
      <c r="C7" s="39" t="s">
        <v>260</v>
      </c>
      <c r="D7" s="13">
        <v>1</v>
      </c>
      <c r="E7" s="12" t="s">
        <v>19</v>
      </c>
      <c r="G7" s="22">
        <v>0</v>
      </c>
      <c r="H7" s="22">
        <f t="shared" si="1"/>
        <v>0</v>
      </c>
      <c r="I7" s="22">
        <f t="shared" si="2"/>
        <v>0</v>
      </c>
      <c r="J7" s="52"/>
      <c r="K7" s="52"/>
      <c r="L7" s="52"/>
      <c r="M7" s="52"/>
      <c r="N7" s="52"/>
    </row>
    <row r="8" spans="1:14" ht="25.5" x14ac:dyDescent="0.25">
      <c r="A8" s="11">
        <f t="shared" si="0"/>
        <v>7</v>
      </c>
      <c r="B8" s="12" t="s">
        <v>292</v>
      </c>
      <c r="C8" s="39" t="s">
        <v>293</v>
      </c>
      <c r="D8" s="13">
        <v>1</v>
      </c>
      <c r="E8" s="12" t="s">
        <v>19</v>
      </c>
      <c r="G8" s="22">
        <v>0</v>
      </c>
      <c r="H8" s="22">
        <f t="shared" si="1"/>
        <v>0</v>
      </c>
      <c r="I8" s="22">
        <f t="shared" si="2"/>
        <v>0</v>
      </c>
      <c r="J8" s="52"/>
      <c r="K8" s="52"/>
      <c r="L8" s="52"/>
      <c r="M8" s="52"/>
      <c r="N8" s="52"/>
    </row>
    <row r="9" spans="1:14" s="17" customFormat="1" x14ac:dyDescent="0.25">
      <c r="A9" s="14"/>
      <c r="B9" s="15"/>
      <c r="C9" s="40" t="s">
        <v>16</v>
      </c>
      <c r="D9" s="16"/>
      <c r="E9" s="15"/>
      <c r="F9" s="23"/>
      <c r="G9" s="23"/>
      <c r="H9" s="23">
        <f>SUM(H2:H8)</f>
        <v>0</v>
      </c>
      <c r="I9" s="23">
        <f>SUM(I2:I8)</f>
        <v>0</v>
      </c>
    </row>
  </sheetData>
  <pageMargins left="0.70866141732283472" right="0.47244094488188981" top="0.74803149606299213" bottom="0.74803149606299213" header="0.31496062992125984" footer="0.31496062992125984"/>
  <pageSetup paperSize="9" scale="77" firstPageNumber="4294963191" fitToHeight="0" orientation="portrait" r:id="rId1"/>
  <headerFooter>
    <oddFooter>&amp;L&amp;A&amp;P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N22"/>
  <sheetViews>
    <sheetView view="pageBreakPreview" topLeftCell="E16" zoomScale="110" zoomScaleNormal="100" zoomScaleSheetLayoutView="110" workbookViewId="0">
      <selection activeCell="H19" sqref="H19"/>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38.25" x14ac:dyDescent="0.25">
      <c r="A2" s="11">
        <v>1</v>
      </c>
      <c r="B2" s="12" t="s">
        <v>26</v>
      </c>
      <c r="C2" s="39" t="s">
        <v>27</v>
      </c>
      <c r="D2" s="13">
        <v>1</v>
      </c>
      <c r="E2" s="12" t="s">
        <v>12</v>
      </c>
      <c r="F2" s="22">
        <v>0</v>
      </c>
      <c r="G2" s="22">
        <v>0</v>
      </c>
      <c r="H2" s="22">
        <f>ROUND(D2*F2,0)</f>
        <v>0</v>
      </c>
      <c r="I2" s="22">
        <f>ROUND(D2*G2,0)</f>
        <v>0</v>
      </c>
      <c r="J2" s="52"/>
      <c r="K2" s="52"/>
      <c r="L2" s="52"/>
      <c r="M2" s="52"/>
      <c r="N2" s="52"/>
    </row>
    <row r="3" spans="1:14" ht="38.25" x14ac:dyDescent="0.25">
      <c r="A3" s="11">
        <v>2</v>
      </c>
      <c r="B3" s="12" t="s">
        <v>1694</v>
      </c>
      <c r="C3" s="39" t="s">
        <v>1695</v>
      </c>
      <c r="D3" s="13">
        <v>1</v>
      </c>
      <c r="E3" s="12" t="s">
        <v>12</v>
      </c>
      <c r="F3" s="22">
        <v>0</v>
      </c>
      <c r="G3" s="22">
        <v>0</v>
      </c>
      <c r="H3" s="22">
        <f>ROUND(D3*F3,0)</f>
        <v>0</v>
      </c>
      <c r="I3" s="22">
        <f>ROUND(D3*G3,0)</f>
        <v>0</v>
      </c>
      <c r="J3" s="52"/>
      <c r="K3" s="52"/>
      <c r="L3" s="52"/>
      <c r="M3" s="52"/>
      <c r="N3" s="52"/>
    </row>
    <row r="4" spans="1:14" ht="38.25" x14ac:dyDescent="0.25">
      <c r="A4" s="11">
        <v>3</v>
      </c>
      <c r="B4" s="12" t="s">
        <v>1696</v>
      </c>
      <c r="C4" s="39" t="s">
        <v>1697</v>
      </c>
      <c r="D4" s="13">
        <v>1</v>
      </c>
      <c r="E4" s="12" t="s">
        <v>12</v>
      </c>
      <c r="F4" s="22">
        <v>0</v>
      </c>
      <c r="G4" s="22">
        <v>0</v>
      </c>
      <c r="H4" s="22">
        <v>0</v>
      </c>
      <c r="I4" s="22">
        <f>ROUND(D4*G4,0)</f>
        <v>0</v>
      </c>
      <c r="J4" s="52"/>
      <c r="K4" s="52"/>
      <c r="L4" s="52"/>
      <c r="M4" s="52"/>
      <c r="N4" s="52"/>
    </row>
    <row r="5" spans="1:14" ht="38.25" x14ac:dyDescent="0.25">
      <c r="A5" s="11">
        <v>4</v>
      </c>
      <c r="B5" s="12" t="s">
        <v>1698</v>
      </c>
      <c r="C5" s="39" t="s">
        <v>1699</v>
      </c>
      <c r="D5" s="13">
        <v>1</v>
      </c>
      <c r="E5" s="12" t="s">
        <v>12</v>
      </c>
      <c r="F5" s="22">
        <v>0</v>
      </c>
      <c r="G5" s="22">
        <v>0</v>
      </c>
      <c r="H5" s="22">
        <v>0</v>
      </c>
      <c r="I5" s="22">
        <f>ROUND(D5*G5,0)</f>
        <v>0</v>
      </c>
      <c r="J5" s="52"/>
      <c r="K5" s="52"/>
      <c r="L5" s="52"/>
      <c r="M5" s="52"/>
      <c r="N5" s="52"/>
    </row>
    <row r="6" spans="1:14" ht="38.25" x14ac:dyDescent="0.25">
      <c r="A6" s="11">
        <v>5</v>
      </c>
      <c r="B6" s="12" t="s">
        <v>28</v>
      </c>
      <c r="C6" s="39" t="s">
        <v>30</v>
      </c>
      <c r="D6" s="13">
        <v>1</v>
      </c>
      <c r="E6" s="12" t="s">
        <v>29</v>
      </c>
      <c r="F6" s="22">
        <v>0</v>
      </c>
      <c r="G6" s="22">
        <v>0</v>
      </c>
      <c r="H6" s="22">
        <f t="shared" ref="H6:H21" si="0">ROUND(D6*F6,0)</f>
        <v>0</v>
      </c>
      <c r="I6" s="22">
        <f t="shared" ref="I6:I21" si="1">ROUND(D6*G6,0)</f>
        <v>0</v>
      </c>
      <c r="J6" s="52"/>
      <c r="K6" s="52"/>
      <c r="L6" s="52"/>
      <c r="M6" s="52"/>
      <c r="N6" s="52"/>
    </row>
    <row r="7" spans="1:14" ht="38.25" x14ac:dyDescent="0.25">
      <c r="A7" s="11">
        <v>6</v>
      </c>
      <c r="B7" s="12" t="s">
        <v>294</v>
      </c>
      <c r="C7" s="39" t="s">
        <v>295</v>
      </c>
      <c r="D7" s="13">
        <v>1</v>
      </c>
      <c r="E7" s="12" t="s">
        <v>29</v>
      </c>
      <c r="F7" s="22">
        <v>0</v>
      </c>
      <c r="G7" s="22">
        <v>0</v>
      </c>
      <c r="H7" s="22">
        <f t="shared" si="0"/>
        <v>0</v>
      </c>
      <c r="I7" s="22">
        <f t="shared" si="1"/>
        <v>0</v>
      </c>
      <c r="J7" s="52"/>
      <c r="K7" s="52"/>
      <c r="L7" s="52"/>
      <c r="M7" s="52"/>
      <c r="N7" s="52"/>
    </row>
    <row r="8" spans="1:14" ht="53.25" x14ac:dyDescent="0.25">
      <c r="A8" s="11">
        <v>7</v>
      </c>
      <c r="B8" s="12" t="s">
        <v>31</v>
      </c>
      <c r="C8" s="39" t="s">
        <v>1325</v>
      </c>
      <c r="D8" s="13">
        <v>1</v>
      </c>
      <c r="E8" s="12" t="s">
        <v>29</v>
      </c>
      <c r="F8" s="22">
        <v>0</v>
      </c>
      <c r="G8" s="22">
        <v>0</v>
      </c>
      <c r="H8" s="22">
        <f t="shared" si="0"/>
        <v>0</v>
      </c>
      <c r="I8" s="22">
        <f t="shared" si="1"/>
        <v>0</v>
      </c>
      <c r="J8" s="52"/>
      <c r="K8" s="52"/>
      <c r="L8" s="52"/>
      <c r="M8" s="52"/>
      <c r="N8" s="52"/>
    </row>
    <row r="9" spans="1:14" ht="51" x14ac:dyDescent="0.25">
      <c r="A9" s="11">
        <v>8</v>
      </c>
      <c r="B9" s="12" t="s">
        <v>32</v>
      </c>
      <c r="C9" s="39" t="s">
        <v>1324</v>
      </c>
      <c r="D9" s="13">
        <v>1</v>
      </c>
      <c r="E9" s="12" t="s">
        <v>29</v>
      </c>
      <c r="F9" s="22">
        <v>0</v>
      </c>
      <c r="G9" s="22">
        <v>0</v>
      </c>
      <c r="H9" s="22">
        <f t="shared" si="0"/>
        <v>0</v>
      </c>
      <c r="I9" s="22">
        <f t="shared" si="1"/>
        <v>0</v>
      </c>
      <c r="J9" s="52"/>
      <c r="K9" s="52"/>
      <c r="L9" s="52"/>
      <c r="M9" s="52"/>
      <c r="N9" s="52"/>
    </row>
    <row r="10" spans="1:14" ht="25.5" x14ac:dyDescent="0.25">
      <c r="A10" s="11">
        <v>9</v>
      </c>
      <c r="B10" s="12" t="s">
        <v>33</v>
      </c>
      <c r="C10" s="39" t="s">
        <v>34</v>
      </c>
      <c r="D10" s="13">
        <v>1</v>
      </c>
      <c r="E10" s="12" t="s">
        <v>19</v>
      </c>
      <c r="F10" s="22">
        <v>0</v>
      </c>
      <c r="G10" s="22">
        <v>0</v>
      </c>
      <c r="H10" s="22">
        <f t="shared" si="0"/>
        <v>0</v>
      </c>
      <c r="I10" s="22">
        <f t="shared" si="1"/>
        <v>0</v>
      </c>
      <c r="J10" s="52"/>
      <c r="K10" s="52"/>
      <c r="L10" s="52"/>
      <c r="M10" s="52"/>
      <c r="N10" s="52"/>
    </row>
    <row r="11" spans="1:14" ht="51" x14ac:dyDescent="0.25">
      <c r="A11" s="11">
        <v>10</v>
      </c>
      <c r="B11" s="12" t="s">
        <v>35</v>
      </c>
      <c r="C11" s="39" t="s">
        <v>36</v>
      </c>
      <c r="D11" s="13">
        <v>1</v>
      </c>
      <c r="E11" s="12" t="s">
        <v>29</v>
      </c>
      <c r="F11" s="22">
        <v>0</v>
      </c>
      <c r="G11" s="22">
        <v>0</v>
      </c>
      <c r="H11" s="22">
        <f t="shared" si="0"/>
        <v>0</v>
      </c>
      <c r="I11" s="22">
        <f t="shared" si="1"/>
        <v>0</v>
      </c>
      <c r="J11" s="52"/>
      <c r="K11" s="52"/>
      <c r="L11" s="52"/>
      <c r="M11" s="52"/>
      <c r="N11" s="52"/>
    </row>
    <row r="12" spans="1:14" ht="25.5" x14ac:dyDescent="0.25">
      <c r="A12" s="11">
        <v>11</v>
      </c>
      <c r="B12" s="12" t="s">
        <v>37</v>
      </c>
      <c r="C12" s="39" t="s">
        <v>38</v>
      </c>
      <c r="D12" s="13">
        <v>1</v>
      </c>
      <c r="E12" s="12" t="s">
        <v>29</v>
      </c>
      <c r="F12" s="22">
        <v>0</v>
      </c>
      <c r="G12" s="22">
        <v>0</v>
      </c>
      <c r="H12" s="22">
        <f t="shared" si="0"/>
        <v>0</v>
      </c>
      <c r="I12" s="22">
        <f t="shared" si="1"/>
        <v>0</v>
      </c>
      <c r="J12" s="52"/>
      <c r="K12" s="52"/>
      <c r="L12" s="52"/>
      <c r="M12" s="52"/>
      <c r="N12" s="52"/>
    </row>
    <row r="13" spans="1:14" ht="25.5" x14ac:dyDescent="0.25">
      <c r="A13" s="11">
        <v>12</v>
      </c>
      <c r="B13" s="12" t="s">
        <v>39</v>
      </c>
      <c r="C13" s="39" t="s">
        <v>40</v>
      </c>
      <c r="D13" s="13">
        <v>1</v>
      </c>
      <c r="E13" s="12" t="s">
        <v>19</v>
      </c>
      <c r="F13" s="22">
        <v>0</v>
      </c>
      <c r="G13" s="22">
        <v>0</v>
      </c>
      <c r="H13" s="22">
        <f t="shared" si="0"/>
        <v>0</v>
      </c>
      <c r="I13" s="22">
        <f t="shared" si="1"/>
        <v>0</v>
      </c>
      <c r="J13" s="52"/>
      <c r="K13" s="52"/>
      <c r="L13" s="52"/>
      <c r="M13" s="52"/>
      <c r="N13" s="52"/>
    </row>
    <row r="14" spans="1:14" ht="25.5" x14ac:dyDescent="0.25">
      <c r="A14" s="11">
        <v>13</v>
      </c>
      <c r="B14" s="12" t="s">
        <v>41</v>
      </c>
      <c r="C14" s="39" t="s">
        <v>42</v>
      </c>
      <c r="D14" s="13">
        <v>1</v>
      </c>
      <c r="E14" s="12" t="s">
        <v>19</v>
      </c>
      <c r="F14" s="22">
        <v>0</v>
      </c>
      <c r="G14" s="22">
        <v>0</v>
      </c>
      <c r="H14" s="22">
        <f t="shared" si="0"/>
        <v>0</v>
      </c>
      <c r="I14" s="22">
        <f t="shared" si="1"/>
        <v>0</v>
      </c>
      <c r="J14" s="52"/>
      <c r="K14" s="52"/>
      <c r="L14" s="52"/>
      <c r="M14" s="52"/>
      <c r="N14" s="52"/>
    </row>
    <row r="15" spans="1:14" s="17" customFormat="1" ht="38.25" x14ac:dyDescent="0.25">
      <c r="A15" s="11">
        <v>14</v>
      </c>
      <c r="B15" s="12" t="s">
        <v>261</v>
      </c>
      <c r="C15" s="39" t="s">
        <v>262</v>
      </c>
      <c r="D15" s="13">
        <v>1</v>
      </c>
      <c r="E15" s="12" t="s">
        <v>29</v>
      </c>
      <c r="F15" s="22">
        <v>0</v>
      </c>
      <c r="G15" s="22">
        <v>0</v>
      </c>
      <c r="H15" s="22">
        <f t="shared" si="0"/>
        <v>0</v>
      </c>
      <c r="I15" s="22">
        <f t="shared" si="1"/>
        <v>0</v>
      </c>
      <c r="J15" s="52"/>
      <c r="K15" s="52"/>
      <c r="L15" s="52"/>
      <c r="M15" s="52"/>
      <c r="N15" s="52"/>
    </row>
    <row r="16" spans="1:14" ht="40.5" x14ac:dyDescent="0.25">
      <c r="A16" s="11">
        <v>15</v>
      </c>
      <c r="B16" s="12" t="s">
        <v>263</v>
      </c>
      <c r="C16" s="39" t="s">
        <v>1256</v>
      </c>
      <c r="D16" s="13">
        <v>1</v>
      </c>
      <c r="E16" s="12" t="s">
        <v>29</v>
      </c>
      <c r="F16" s="22">
        <v>0</v>
      </c>
      <c r="G16" s="22">
        <v>0</v>
      </c>
      <c r="H16" s="22">
        <f t="shared" si="0"/>
        <v>0</v>
      </c>
      <c r="I16" s="22">
        <f t="shared" si="1"/>
        <v>0</v>
      </c>
      <c r="J16" s="52"/>
      <c r="K16" s="52"/>
      <c r="L16" s="52"/>
      <c r="M16" s="52"/>
      <c r="N16" s="52"/>
    </row>
    <row r="17" spans="1:14" ht="61.5" customHeight="1" x14ac:dyDescent="0.25">
      <c r="A17" s="11">
        <v>16</v>
      </c>
      <c r="B17" s="12" t="s">
        <v>264</v>
      </c>
      <c r="C17" s="39" t="s">
        <v>1257</v>
      </c>
      <c r="D17" s="13">
        <v>1</v>
      </c>
      <c r="E17" s="12" t="s">
        <v>29</v>
      </c>
      <c r="F17" s="22">
        <v>0</v>
      </c>
      <c r="G17" s="22">
        <v>0</v>
      </c>
      <c r="H17" s="22">
        <f t="shared" si="0"/>
        <v>0</v>
      </c>
      <c r="I17" s="22">
        <f t="shared" si="1"/>
        <v>0</v>
      </c>
      <c r="J17" s="52"/>
      <c r="K17" s="52"/>
      <c r="L17" s="52"/>
      <c r="M17" s="52"/>
      <c r="N17" s="52"/>
    </row>
    <row r="18" spans="1:14" ht="51" x14ac:dyDescent="0.25">
      <c r="A18" s="11">
        <v>17</v>
      </c>
      <c r="B18" s="12" t="s">
        <v>524</v>
      </c>
      <c r="C18" s="39" t="s">
        <v>525</v>
      </c>
      <c r="D18" s="55" t="s">
        <v>1262</v>
      </c>
      <c r="E18" s="12" t="s">
        <v>29</v>
      </c>
      <c r="F18" s="22">
        <v>0</v>
      </c>
      <c r="G18" s="22">
        <v>0</v>
      </c>
      <c r="H18" s="22">
        <f t="shared" si="0"/>
        <v>0</v>
      </c>
      <c r="I18" s="22">
        <f t="shared" si="1"/>
        <v>0</v>
      </c>
      <c r="J18" s="52"/>
      <c r="K18" s="52"/>
      <c r="L18" s="52"/>
      <c r="M18" s="52"/>
      <c r="N18" s="52"/>
    </row>
    <row r="19" spans="1:14" ht="38.25" x14ac:dyDescent="0.25">
      <c r="A19" s="11">
        <v>18</v>
      </c>
      <c r="B19" s="12" t="s">
        <v>526</v>
      </c>
      <c r="C19" s="39" t="s">
        <v>527</v>
      </c>
      <c r="D19" s="55" t="s">
        <v>1262</v>
      </c>
      <c r="E19" s="12" t="s">
        <v>29</v>
      </c>
      <c r="F19" s="22">
        <v>0</v>
      </c>
      <c r="G19" s="22">
        <v>0</v>
      </c>
      <c r="H19" s="22">
        <f t="shared" si="0"/>
        <v>0</v>
      </c>
      <c r="I19" s="22">
        <f t="shared" si="1"/>
        <v>0</v>
      </c>
    </row>
    <row r="20" spans="1:14" ht="51" x14ac:dyDescent="0.25">
      <c r="A20" s="11">
        <v>19</v>
      </c>
      <c r="B20" s="12" t="s">
        <v>528</v>
      </c>
      <c r="C20" s="39" t="s">
        <v>529</v>
      </c>
      <c r="D20" s="55" t="s">
        <v>1262</v>
      </c>
      <c r="E20" s="12" t="s">
        <v>29</v>
      </c>
      <c r="F20" s="22">
        <v>0</v>
      </c>
      <c r="G20" s="22">
        <v>0</v>
      </c>
      <c r="H20" s="22">
        <f t="shared" si="0"/>
        <v>0</v>
      </c>
      <c r="I20" s="22">
        <f t="shared" si="1"/>
        <v>0</v>
      </c>
    </row>
    <row r="21" spans="1:14" ht="25.5" x14ac:dyDescent="0.25">
      <c r="A21" s="11">
        <v>20</v>
      </c>
      <c r="B21" s="12" t="s">
        <v>530</v>
      </c>
      <c r="C21" s="39" t="s">
        <v>531</v>
      </c>
      <c r="D21" s="55" t="s">
        <v>1262</v>
      </c>
      <c r="E21" s="12" t="s">
        <v>29</v>
      </c>
      <c r="F21" s="22">
        <v>0</v>
      </c>
      <c r="G21" s="22">
        <v>0</v>
      </c>
      <c r="H21" s="22">
        <f t="shared" si="0"/>
        <v>0</v>
      </c>
      <c r="I21" s="22">
        <f t="shared" si="1"/>
        <v>0</v>
      </c>
    </row>
    <row r="22" spans="1:14" x14ac:dyDescent="0.25">
      <c r="A22" s="14"/>
      <c r="B22" s="15"/>
      <c r="C22" s="40" t="s">
        <v>16</v>
      </c>
      <c r="D22" s="16"/>
      <c r="E22" s="15"/>
      <c r="F22" s="23"/>
      <c r="G22" s="23"/>
      <c r="H22" s="23">
        <f>SUM(H2:H21)</f>
        <v>0</v>
      </c>
      <c r="I22" s="23">
        <f>SUM(I2:I21)</f>
        <v>0</v>
      </c>
    </row>
  </sheetData>
  <pageMargins left="0.70866141732283472" right="0.39370078740157483" top="0.74803149606299213" bottom="0.74803149606299213" header="0.31496062992125984" footer="0.31496062992125984"/>
  <pageSetup paperSize="9" scale="78" firstPageNumber="4294963191" fitToHeight="0" orientation="portrait" r:id="rId1"/>
  <headerFooter>
    <oddFooter>&amp;L&amp;A&amp;P</oddFooter>
  </headerFooter>
  <ignoredErrors>
    <ignoredError sqref="D18:D2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N9"/>
  <sheetViews>
    <sheetView view="pageBreakPreview" zoomScaleNormal="100" zoomScaleSheetLayoutView="100" workbookViewId="0">
      <selection activeCell="G4" sqref="G4"/>
    </sheetView>
  </sheetViews>
  <sheetFormatPr defaultColWidth="9.140625" defaultRowHeight="12.75" x14ac:dyDescent="0.25"/>
  <cols>
    <col min="1" max="1" width="4.5703125" style="11" customWidth="1"/>
    <col min="2" max="2" width="10.5703125" style="12" customWidth="1"/>
    <col min="3" max="3" width="44.42578125" style="45" customWidth="1"/>
    <col min="4" max="4" width="6.42578125" style="13" bestFit="1" customWidth="1"/>
    <col min="5" max="5" width="6.42578125" style="12" bestFit="1" customWidth="1"/>
    <col min="6" max="6" width="8.1406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54" x14ac:dyDescent="0.25">
      <c r="A2" s="11">
        <v>1</v>
      </c>
      <c r="B2" s="12" t="s">
        <v>44</v>
      </c>
      <c r="C2" s="39" t="s">
        <v>1252</v>
      </c>
      <c r="D2" s="13">
        <v>1</v>
      </c>
      <c r="E2" s="12" t="s">
        <v>29</v>
      </c>
      <c r="G2" s="22">
        <v>0</v>
      </c>
      <c r="H2" s="22">
        <f>ROUND(D2*F2,0)</f>
        <v>0</v>
      </c>
      <c r="I2" s="22">
        <f>ROUND(D2*G2,0)</f>
        <v>0</v>
      </c>
      <c r="J2" s="52"/>
      <c r="K2" s="54"/>
      <c r="L2" s="52"/>
      <c r="M2" s="52"/>
      <c r="N2" s="52"/>
    </row>
    <row r="3" spans="1:14" ht="54" x14ac:dyDescent="0.25">
      <c r="A3" s="11">
        <v>2</v>
      </c>
      <c r="B3" s="12" t="s">
        <v>45</v>
      </c>
      <c r="C3" s="39" t="s">
        <v>1253</v>
      </c>
      <c r="D3" s="13">
        <v>1</v>
      </c>
      <c r="E3" s="12" t="s">
        <v>29</v>
      </c>
      <c r="G3" s="22">
        <v>0</v>
      </c>
      <c r="H3" s="22">
        <f t="shared" ref="H3:H5" si="0">ROUND(D3*F3,0)</f>
        <v>0</v>
      </c>
      <c r="I3" s="22">
        <f t="shared" ref="I3:I5" si="1">ROUND(D3*G3,0)</f>
        <v>0</v>
      </c>
      <c r="J3" s="52"/>
      <c r="K3" s="54"/>
      <c r="L3" s="52"/>
      <c r="M3" s="52"/>
      <c r="N3" s="52"/>
    </row>
    <row r="4" spans="1:14" ht="54" x14ac:dyDescent="0.25">
      <c r="A4" s="11">
        <v>3</v>
      </c>
      <c r="B4" s="12" t="s">
        <v>46</v>
      </c>
      <c r="C4" s="39" t="s">
        <v>1254</v>
      </c>
      <c r="D4" s="13">
        <v>1</v>
      </c>
      <c r="E4" s="12" t="s">
        <v>29</v>
      </c>
      <c r="G4" s="22">
        <v>0</v>
      </c>
      <c r="H4" s="22">
        <f t="shared" si="0"/>
        <v>0</v>
      </c>
      <c r="I4" s="22">
        <f t="shared" si="1"/>
        <v>0</v>
      </c>
      <c r="J4" s="52"/>
      <c r="K4" s="54"/>
      <c r="L4" s="52"/>
      <c r="M4" s="52"/>
      <c r="N4" s="52"/>
    </row>
    <row r="5" spans="1:14" ht="54" x14ac:dyDescent="0.25">
      <c r="A5" s="11">
        <v>4</v>
      </c>
      <c r="B5" s="12" t="s">
        <v>47</v>
      </c>
      <c r="C5" s="39" t="s">
        <v>1255</v>
      </c>
      <c r="D5" s="13">
        <v>1</v>
      </c>
      <c r="E5" s="12" t="s">
        <v>29</v>
      </c>
      <c r="G5" s="22">
        <v>0</v>
      </c>
      <c r="H5" s="22">
        <f t="shared" si="0"/>
        <v>0</v>
      </c>
      <c r="I5" s="22">
        <f t="shared" si="1"/>
        <v>0</v>
      </c>
      <c r="J5" s="52"/>
      <c r="K5" s="54"/>
      <c r="L5" s="52"/>
      <c r="M5" s="52"/>
      <c r="N5" s="52"/>
    </row>
    <row r="6" spans="1:14" s="17" customFormat="1" x14ac:dyDescent="0.25">
      <c r="A6" s="14"/>
      <c r="B6" s="15"/>
      <c r="C6" s="40" t="s">
        <v>16</v>
      </c>
      <c r="D6" s="16"/>
      <c r="E6" s="15"/>
      <c r="F6" s="23"/>
      <c r="G6" s="23"/>
      <c r="H6" s="23">
        <f>ROUND(SUM(H2:H5),0)</f>
        <v>0</v>
      </c>
      <c r="I6" s="23">
        <f>ROUND(SUM(I2:I5),0)</f>
        <v>0</v>
      </c>
    </row>
    <row r="8" spans="1:14" x14ac:dyDescent="0.25">
      <c r="A8" s="12"/>
      <c r="D8" s="12"/>
      <c r="F8" s="24"/>
      <c r="G8" s="24"/>
      <c r="H8" s="24"/>
      <c r="I8" s="24"/>
    </row>
    <row r="9" spans="1:14" x14ac:dyDescent="0.25">
      <c r="A9" s="12"/>
      <c r="D9" s="12"/>
      <c r="F9" s="24"/>
      <c r="G9" s="24"/>
      <c r="H9" s="24"/>
      <c r="I9" s="24"/>
    </row>
  </sheetData>
  <pageMargins left="0.70866141732283472" right="0.43307086614173229" top="0.74803149606299213" bottom="0.74803149606299213" header="0.31496062992125984" footer="0.31496062992125984"/>
  <pageSetup paperSize="9" scale="78" firstPageNumber="4294963191" fitToHeight="0" orientation="portrait" r:id="rId1"/>
  <headerFooter>
    <oddFooter>&amp;L&amp;A&amp;P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N34"/>
  <sheetViews>
    <sheetView view="pageBreakPreview" topLeftCell="A25" zoomScale="110" zoomScaleNormal="100" zoomScaleSheetLayoutView="110" workbookViewId="0">
      <selection activeCell="G33" sqref="G33"/>
    </sheetView>
  </sheetViews>
  <sheetFormatPr defaultColWidth="9.140625" defaultRowHeight="12.75" x14ac:dyDescent="0.25"/>
  <cols>
    <col min="1" max="1" width="4.5703125" style="11" customWidth="1"/>
    <col min="2" max="2" width="10.5703125" style="12" customWidth="1"/>
    <col min="3" max="3" width="44.42578125" style="45" customWidth="1"/>
    <col min="4" max="4" width="6.5703125" style="13" customWidth="1"/>
    <col min="5" max="5" width="6.42578125" style="12" bestFit="1" customWidth="1"/>
    <col min="6" max="6" width="8.42578125" style="22" bestFit="1" customWidth="1"/>
    <col min="7" max="7" width="10.85546875" style="22" bestFit="1" customWidth="1"/>
    <col min="8" max="8" width="13.42578125" style="22" customWidth="1"/>
    <col min="9" max="9" width="10.85546875" style="22" bestFit="1" customWidth="1"/>
    <col min="10" max="10" width="15.5703125" style="12" customWidth="1"/>
    <col min="11" max="16384" width="9.140625" style="12"/>
  </cols>
  <sheetData>
    <row r="1" spans="1:14" s="17" customFormat="1" ht="29.25" customHeight="1" x14ac:dyDescent="0.25">
      <c r="A1" s="37" t="s">
        <v>3</v>
      </c>
      <c r="B1" s="37" t="s">
        <v>4</v>
      </c>
      <c r="C1" s="37" t="s">
        <v>5</v>
      </c>
      <c r="D1" s="37" t="s">
        <v>6</v>
      </c>
      <c r="E1" s="37" t="s">
        <v>7</v>
      </c>
      <c r="F1" s="38" t="s">
        <v>1261</v>
      </c>
      <c r="G1" s="38" t="s">
        <v>8</v>
      </c>
      <c r="H1" s="38" t="s">
        <v>9</v>
      </c>
      <c r="I1" s="38" t="s">
        <v>10</v>
      </c>
    </row>
    <row r="2" spans="1:14" ht="51" x14ac:dyDescent="0.25">
      <c r="A2" s="11">
        <v>1</v>
      </c>
      <c r="B2" s="12" t="s">
        <v>49</v>
      </c>
      <c r="C2" s="39" t="s">
        <v>51</v>
      </c>
      <c r="D2" s="13">
        <v>1</v>
      </c>
      <c r="E2" s="12" t="s">
        <v>50</v>
      </c>
      <c r="G2" s="22">
        <v>0</v>
      </c>
      <c r="H2" s="22">
        <f>ROUND(D2*F2,0)</f>
        <v>0</v>
      </c>
      <c r="I2" s="22">
        <f>ROUND(D2*G2,0)</f>
        <v>0</v>
      </c>
      <c r="J2" s="52"/>
      <c r="K2" s="52"/>
      <c r="L2" s="52"/>
      <c r="M2" s="52"/>
      <c r="N2" s="52"/>
    </row>
    <row r="3" spans="1:14" ht="38.25" x14ac:dyDescent="0.25">
      <c r="A3" s="11">
        <v>2</v>
      </c>
      <c r="B3" s="12" t="s">
        <v>296</v>
      </c>
      <c r="C3" s="39" t="s">
        <v>297</v>
      </c>
      <c r="D3" s="13">
        <v>1</v>
      </c>
      <c r="E3" s="12" t="s">
        <v>50</v>
      </c>
      <c r="G3" s="22">
        <v>0</v>
      </c>
      <c r="H3" s="22">
        <f t="shared" ref="H3:H4" si="0">ROUND(D3*F3,0)</f>
        <v>0</v>
      </c>
      <c r="I3" s="22">
        <f t="shared" ref="I3:I4" si="1">ROUND(D3*G3,0)</f>
        <v>0</v>
      </c>
      <c r="J3" s="52"/>
      <c r="K3" s="52"/>
      <c r="L3" s="52"/>
      <c r="M3" s="52"/>
      <c r="N3" s="52"/>
    </row>
    <row r="4" spans="1:14" ht="51" x14ac:dyDescent="0.25">
      <c r="A4" s="11">
        <v>3</v>
      </c>
      <c r="B4" s="12" t="s">
        <v>52</v>
      </c>
      <c r="C4" s="39" t="s">
        <v>53</v>
      </c>
      <c r="D4" s="13">
        <v>1</v>
      </c>
      <c r="E4" s="12" t="s">
        <v>50</v>
      </c>
      <c r="G4" s="22">
        <v>0</v>
      </c>
      <c r="H4" s="22">
        <f t="shared" si="0"/>
        <v>0</v>
      </c>
      <c r="I4" s="22">
        <f t="shared" si="1"/>
        <v>0</v>
      </c>
      <c r="J4" s="52"/>
      <c r="K4" s="52"/>
      <c r="L4" s="52"/>
      <c r="M4" s="52"/>
      <c r="N4" s="52"/>
    </row>
    <row r="5" spans="1:14" x14ac:dyDescent="0.25">
      <c r="J5" s="52"/>
    </row>
    <row r="6" spans="1:14" ht="51" x14ac:dyDescent="0.25">
      <c r="A6" s="11">
        <v>4</v>
      </c>
      <c r="B6" s="12" t="s">
        <v>54</v>
      </c>
      <c r="C6" s="39" t="s">
        <v>55</v>
      </c>
      <c r="D6" s="13">
        <v>1</v>
      </c>
      <c r="E6" s="12" t="s">
        <v>50</v>
      </c>
      <c r="G6" s="22">
        <v>0</v>
      </c>
      <c r="H6" s="22">
        <f>ROUND(D6*F6,0)</f>
        <v>0</v>
      </c>
      <c r="I6" s="22">
        <f>ROUND(D6*G6,0)</f>
        <v>0</v>
      </c>
      <c r="J6" s="52"/>
      <c r="K6" s="52"/>
      <c r="L6" s="52"/>
      <c r="M6" s="52"/>
      <c r="N6" s="52"/>
    </row>
    <row r="7" spans="1:14" x14ac:dyDescent="0.25">
      <c r="J7" s="52"/>
    </row>
    <row r="8" spans="1:14" ht="51" x14ac:dyDescent="0.25">
      <c r="A8" s="11">
        <v>5</v>
      </c>
      <c r="B8" s="12" t="s">
        <v>56</v>
      </c>
      <c r="C8" s="39" t="s">
        <v>57</v>
      </c>
      <c r="D8" s="13">
        <v>1</v>
      </c>
      <c r="E8" s="12" t="s">
        <v>50</v>
      </c>
      <c r="G8" s="22">
        <v>0</v>
      </c>
      <c r="H8" s="22">
        <f t="shared" ref="H8:H12" si="2">ROUND(D8*F8,0)</f>
        <v>0</v>
      </c>
      <c r="I8" s="22">
        <f t="shared" ref="I8:I12" si="3">ROUND(D8*G8,0)</f>
        <v>0</v>
      </c>
      <c r="J8" s="52"/>
      <c r="K8" s="52"/>
      <c r="L8" s="52"/>
      <c r="M8" s="52"/>
      <c r="N8" s="52"/>
    </row>
    <row r="9" spans="1:14" ht="51" x14ac:dyDescent="0.25">
      <c r="A9" s="11">
        <v>6</v>
      </c>
      <c r="B9" s="12" t="s">
        <v>58</v>
      </c>
      <c r="C9" s="39" t="s">
        <v>59</v>
      </c>
      <c r="D9" s="13">
        <v>1</v>
      </c>
      <c r="E9" s="12" t="s">
        <v>50</v>
      </c>
      <c r="G9" s="22">
        <v>0</v>
      </c>
      <c r="H9" s="22">
        <f t="shared" si="2"/>
        <v>0</v>
      </c>
      <c r="I9" s="22">
        <f t="shared" si="3"/>
        <v>0</v>
      </c>
      <c r="J9" s="52"/>
      <c r="K9" s="52"/>
      <c r="L9" s="52"/>
      <c r="M9" s="52"/>
      <c r="N9" s="52"/>
    </row>
    <row r="10" spans="1:14" ht="38.25" x14ac:dyDescent="0.25">
      <c r="A10" s="11">
        <v>7</v>
      </c>
      <c r="B10" s="12" t="s">
        <v>60</v>
      </c>
      <c r="C10" s="39" t="s">
        <v>61</v>
      </c>
      <c r="D10" s="13">
        <v>1</v>
      </c>
      <c r="E10" s="12" t="s">
        <v>50</v>
      </c>
      <c r="G10" s="22">
        <v>0</v>
      </c>
      <c r="H10" s="22">
        <f t="shared" si="2"/>
        <v>0</v>
      </c>
      <c r="I10" s="22">
        <f t="shared" si="3"/>
        <v>0</v>
      </c>
      <c r="J10" s="52"/>
      <c r="K10" s="52"/>
      <c r="L10" s="52"/>
      <c r="M10" s="52"/>
      <c r="N10" s="52"/>
    </row>
    <row r="11" spans="1:14" ht="38.25" x14ac:dyDescent="0.25">
      <c r="A11" s="11">
        <v>8</v>
      </c>
      <c r="B11" s="12" t="s">
        <v>298</v>
      </c>
      <c r="C11" s="39" t="s">
        <v>299</v>
      </c>
      <c r="D11" s="13">
        <v>1</v>
      </c>
      <c r="E11" s="12" t="s">
        <v>50</v>
      </c>
      <c r="G11" s="22">
        <v>0</v>
      </c>
      <c r="H11" s="22">
        <f t="shared" si="2"/>
        <v>0</v>
      </c>
      <c r="I11" s="22">
        <f t="shared" si="3"/>
        <v>0</v>
      </c>
      <c r="J11" s="52"/>
      <c r="K11" s="52"/>
      <c r="L11" s="52"/>
      <c r="M11" s="52"/>
      <c r="N11" s="52"/>
    </row>
    <row r="12" spans="1:14" ht="38.25" x14ac:dyDescent="0.25">
      <c r="A12" s="11">
        <v>9</v>
      </c>
      <c r="B12" s="12" t="s">
        <v>62</v>
      </c>
      <c r="C12" s="39" t="s">
        <v>63</v>
      </c>
      <c r="D12" s="13">
        <v>1</v>
      </c>
      <c r="E12" s="12" t="s">
        <v>50</v>
      </c>
      <c r="G12" s="22">
        <v>0</v>
      </c>
      <c r="H12" s="22">
        <f t="shared" si="2"/>
        <v>0</v>
      </c>
      <c r="I12" s="22">
        <f t="shared" si="3"/>
        <v>0</v>
      </c>
      <c r="J12" s="52"/>
      <c r="K12" s="52"/>
      <c r="L12" s="52"/>
      <c r="M12" s="52"/>
      <c r="N12" s="52"/>
    </row>
    <row r="13" spans="1:14" x14ac:dyDescent="0.25">
      <c r="J13" s="52"/>
    </row>
    <row r="14" spans="1:14" ht="38.25" x14ac:dyDescent="0.25">
      <c r="A14" s="11">
        <v>10</v>
      </c>
      <c r="B14" s="12" t="s">
        <v>64</v>
      </c>
      <c r="C14" s="39" t="s">
        <v>65</v>
      </c>
      <c r="D14" s="13">
        <v>1</v>
      </c>
      <c r="E14" s="12" t="s">
        <v>50</v>
      </c>
      <c r="G14" s="22">
        <v>0</v>
      </c>
      <c r="H14" s="22">
        <f t="shared" ref="H14:H16" si="4">ROUND(D14*F14,0)</f>
        <v>0</v>
      </c>
      <c r="I14" s="22">
        <f t="shared" ref="I14:I16" si="5">ROUND(D14*G14,0)</f>
        <v>0</v>
      </c>
      <c r="J14" s="52"/>
      <c r="K14" s="52"/>
      <c r="L14" s="52"/>
      <c r="M14" s="52"/>
      <c r="N14" s="52"/>
    </row>
    <row r="15" spans="1:14" ht="76.5" x14ac:dyDescent="0.25">
      <c r="A15" s="11">
        <v>11</v>
      </c>
      <c r="B15" s="12" t="s">
        <v>265</v>
      </c>
      <c r="C15" s="39" t="s">
        <v>266</v>
      </c>
      <c r="D15" s="13">
        <v>1</v>
      </c>
      <c r="E15" s="12" t="s">
        <v>29</v>
      </c>
      <c r="G15" s="22">
        <v>0</v>
      </c>
      <c r="H15" s="22">
        <f t="shared" si="4"/>
        <v>0</v>
      </c>
      <c r="I15" s="22">
        <f t="shared" si="5"/>
        <v>0</v>
      </c>
      <c r="J15" s="52"/>
      <c r="K15" s="52"/>
      <c r="L15" s="52"/>
      <c r="M15" s="52"/>
      <c r="N15" s="52"/>
    </row>
    <row r="16" spans="1:14" ht="79.5" x14ac:dyDescent="0.25">
      <c r="A16" s="11">
        <v>12</v>
      </c>
      <c r="B16" s="12" t="s">
        <v>66</v>
      </c>
      <c r="C16" s="39" t="s">
        <v>1247</v>
      </c>
      <c r="D16" s="13">
        <v>1</v>
      </c>
      <c r="E16" s="12" t="s">
        <v>29</v>
      </c>
      <c r="G16" s="22">
        <v>0</v>
      </c>
      <c r="H16" s="22">
        <f t="shared" si="4"/>
        <v>0</v>
      </c>
      <c r="I16" s="22">
        <f t="shared" si="5"/>
        <v>0</v>
      </c>
      <c r="J16" s="52"/>
      <c r="K16" s="52"/>
      <c r="L16" s="52"/>
      <c r="M16" s="52"/>
      <c r="N16" s="52"/>
    </row>
    <row r="17" spans="1:14" x14ac:dyDescent="0.25">
      <c r="J17" s="52"/>
      <c r="K17" s="52"/>
    </row>
    <row r="18" spans="1:14" ht="79.5" x14ac:dyDescent="0.25">
      <c r="A18" s="11">
        <v>13</v>
      </c>
      <c r="B18" s="12" t="s">
        <v>67</v>
      </c>
      <c r="C18" s="39" t="s">
        <v>1248</v>
      </c>
      <c r="D18" s="13">
        <v>1</v>
      </c>
      <c r="E18" s="12" t="s">
        <v>29</v>
      </c>
      <c r="G18" s="22">
        <v>0</v>
      </c>
      <c r="H18" s="22">
        <f>ROUND(D18*F18,0)</f>
        <v>0</v>
      </c>
      <c r="I18" s="22">
        <f>ROUND(D18*G18,0)</f>
        <v>0</v>
      </c>
      <c r="J18" s="52"/>
      <c r="K18" s="52"/>
      <c r="L18" s="52"/>
      <c r="M18" s="52"/>
      <c r="N18" s="52"/>
    </row>
    <row r="19" spans="1:14" x14ac:dyDescent="0.25">
      <c r="J19" s="52"/>
      <c r="K19" s="52"/>
    </row>
    <row r="20" spans="1:14" ht="79.5" x14ac:dyDescent="0.25">
      <c r="A20" s="11">
        <v>14</v>
      </c>
      <c r="B20" s="12" t="s">
        <v>68</v>
      </c>
      <c r="C20" s="39" t="s">
        <v>1249</v>
      </c>
      <c r="D20" s="13">
        <v>1</v>
      </c>
      <c r="E20" s="12" t="s">
        <v>29</v>
      </c>
      <c r="G20" s="22">
        <v>0</v>
      </c>
      <c r="H20" s="22">
        <f>ROUND(D20*F20,0)</f>
        <v>0</v>
      </c>
      <c r="I20" s="22">
        <f>ROUND(D20*G20,0)</f>
        <v>0</v>
      </c>
      <c r="J20" s="52"/>
      <c r="K20" s="52"/>
      <c r="L20" s="52"/>
      <c r="M20" s="52"/>
      <c r="N20" s="52"/>
    </row>
    <row r="21" spans="1:14" x14ac:dyDescent="0.25">
      <c r="J21" s="52"/>
      <c r="K21" s="52"/>
    </row>
    <row r="22" spans="1:14" ht="79.5" x14ac:dyDescent="0.25">
      <c r="A22" s="11">
        <v>15</v>
      </c>
      <c r="B22" s="12" t="s">
        <v>69</v>
      </c>
      <c r="C22" s="39" t="s">
        <v>1250</v>
      </c>
      <c r="D22" s="13">
        <v>1</v>
      </c>
      <c r="E22" s="12" t="s">
        <v>29</v>
      </c>
      <c r="G22" s="22">
        <v>0</v>
      </c>
      <c r="H22" s="22">
        <f t="shared" ref="H22:H24" si="6">ROUND(D22*F22,0)</f>
        <v>0</v>
      </c>
      <c r="I22" s="22">
        <f t="shared" ref="I22:I24" si="7">ROUND(D22*G22,0)</f>
        <v>0</v>
      </c>
      <c r="J22" s="52"/>
      <c r="K22" s="52"/>
      <c r="L22" s="52"/>
      <c r="M22" s="52"/>
      <c r="N22" s="52"/>
    </row>
    <row r="23" spans="1:14" ht="76.5" x14ac:dyDescent="0.25">
      <c r="A23" s="11">
        <v>16</v>
      </c>
      <c r="B23" s="12" t="s">
        <v>267</v>
      </c>
      <c r="C23" s="39" t="s">
        <v>268</v>
      </c>
      <c r="D23" s="13">
        <v>1</v>
      </c>
      <c r="E23" s="12" t="s">
        <v>29</v>
      </c>
      <c r="G23" s="22">
        <v>0</v>
      </c>
      <c r="H23" s="22">
        <f t="shared" si="6"/>
        <v>0</v>
      </c>
      <c r="I23" s="22">
        <f t="shared" si="7"/>
        <v>0</v>
      </c>
      <c r="J23" s="52"/>
      <c r="K23" s="52"/>
      <c r="L23" s="52"/>
      <c r="M23" s="52"/>
      <c r="N23" s="52"/>
    </row>
    <row r="24" spans="1:14" ht="105" x14ac:dyDescent="0.25">
      <c r="A24" s="11">
        <v>17</v>
      </c>
      <c r="B24" s="12" t="s">
        <v>70</v>
      </c>
      <c r="C24" s="39" t="s">
        <v>1251</v>
      </c>
      <c r="D24" s="13">
        <v>1</v>
      </c>
      <c r="E24" s="12" t="s">
        <v>29</v>
      </c>
      <c r="G24" s="22">
        <v>0</v>
      </c>
      <c r="H24" s="22">
        <f t="shared" si="6"/>
        <v>0</v>
      </c>
      <c r="I24" s="22">
        <f t="shared" si="7"/>
        <v>0</v>
      </c>
      <c r="J24" s="52"/>
      <c r="K24" s="52"/>
      <c r="L24" s="52"/>
      <c r="M24" s="52"/>
      <c r="N24" s="52"/>
    </row>
    <row r="25" spans="1:14" x14ac:dyDescent="0.25">
      <c r="J25" s="52"/>
    </row>
    <row r="26" spans="1:14" ht="38.25" x14ac:dyDescent="0.25">
      <c r="A26" s="11">
        <v>18</v>
      </c>
      <c r="B26" s="12" t="s">
        <v>71</v>
      </c>
      <c r="C26" s="39" t="s">
        <v>72</v>
      </c>
      <c r="D26" s="13">
        <v>1</v>
      </c>
      <c r="E26" s="12" t="s">
        <v>19</v>
      </c>
      <c r="G26" s="22">
        <v>0</v>
      </c>
      <c r="H26" s="22">
        <f>ROUND(D26*F26,0)</f>
        <v>0</v>
      </c>
      <c r="I26" s="22">
        <f>ROUND(D26*G26,0)</f>
        <v>0</v>
      </c>
      <c r="J26" s="52"/>
      <c r="K26" s="52"/>
      <c r="L26" s="52"/>
      <c r="M26" s="52"/>
      <c r="N26" s="52"/>
    </row>
    <row r="27" spans="1:14" x14ac:dyDescent="0.25">
      <c r="J27" s="52"/>
    </row>
    <row r="28" spans="1:14" ht="38.25" x14ac:dyDescent="0.25">
      <c r="A28" s="11">
        <v>19</v>
      </c>
      <c r="B28" s="12" t="s">
        <v>73</v>
      </c>
      <c r="C28" s="39" t="s">
        <v>74</v>
      </c>
      <c r="D28" s="13">
        <v>1</v>
      </c>
      <c r="E28" s="12" t="s">
        <v>19</v>
      </c>
      <c r="G28" s="22">
        <v>0</v>
      </c>
      <c r="H28" s="22">
        <f>ROUND(D28*F28,0)</f>
        <v>0</v>
      </c>
      <c r="I28" s="22">
        <f>ROUND(D28*G28,0)</f>
        <v>0</v>
      </c>
      <c r="J28" s="52"/>
      <c r="K28" s="52"/>
      <c r="L28" s="52"/>
      <c r="M28" s="52"/>
      <c r="N28" s="52"/>
    </row>
    <row r="29" spans="1:14" x14ac:dyDescent="0.25">
      <c r="J29" s="52"/>
    </row>
    <row r="30" spans="1:14" ht="51" x14ac:dyDescent="0.25">
      <c r="A30" s="11">
        <v>20</v>
      </c>
      <c r="B30" s="12" t="s">
        <v>75</v>
      </c>
      <c r="C30" s="39" t="s">
        <v>76</v>
      </c>
      <c r="D30" s="13">
        <v>1</v>
      </c>
      <c r="E30" s="12" t="s">
        <v>29</v>
      </c>
      <c r="G30" s="22">
        <v>0</v>
      </c>
      <c r="H30" s="22">
        <f>ROUND(D30*F30,0)</f>
        <v>0</v>
      </c>
      <c r="I30" s="22">
        <f>ROUND(D30*G30,0)</f>
        <v>0</v>
      </c>
      <c r="J30" s="52"/>
      <c r="K30" s="52"/>
      <c r="L30" s="52"/>
      <c r="M30" s="52"/>
      <c r="N30" s="52"/>
    </row>
    <row r="31" spans="1:14" x14ac:dyDescent="0.25">
      <c r="J31" s="52"/>
    </row>
    <row r="32" spans="1:14" ht="89.25" x14ac:dyDescent="0.25">
      <c r="A32" s="11">
        <v>21</v>
      </c>
      <c r="B32" s="12" t="s">
        <v>77</v>
      </c>
      <c r="C32" s="39" t="s">
        <v>78</v>
      </c>
      <c r="D32" s="13">
        <v>1</v>
      </c>
      <c r="E32" s="12" t="s">
        <v>12</v>
      </c>
      <c r="G32" s="22">
        <v>0</v>
      </c>
      <c r="H32" s="22">
        <f>ROUND(D32*F32,0)</f>
        <v>0</v>
      </c>
      <c r="I32" s="22">
        <f>ROUND(D32*G32,0)</f>
        <v>0</v>
      </c>
      <c r="J32" s="52"/>
      <c r="K32" s="52"/>
      <c r="L32" s="52"/>
      <c r="M32" s="52"/>
      <c r="N32" s="52"/>
    </row>
    <row r="34" spans="1:9" s="17" customFormat="1" x14ac:dyDescent="0.25">
      <c r="A34" s="14"/>
      <c r="B34" s="15"/>
      <c r="C34" s="40" t="s">
        <v>16</v>
      </c>
      <c r="D34" s="16"/>
      <c r="E34" s="15"/>
      <c r="F34" s="23"/>
      <c r="G34" s="23"/>
      <c r="H34" s="23">
        <f>SUM(H2:H33)</f>
        <v>0</v>
      </c>
      <c r="I34" s="23">
        <f>SUM(I2:I33)</f>
        <v>0</v>
      </c>
    </row>
  </sheetData>
  <pageMargins left="0.70866141732283472" right="0.47244094488188981" top="0.74803149606299213" bottom="0.74803149606299213" header="0.31496062992125984" footer="0.31496062992125984"/>
  <pageSetup paperSize="9" scale="77" firstPageNumber="4294963191" fitToHeight="0" orientation="portrait" r:id="rId1"/>
  <headerFooter>
    <oddFooter>&amp;L&amp;A&amp;P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33</vt:i4>
      </vt:variant>
      <vt:variant>
        <vt:lpstr>Névvel ellátott tartományok</vt:lpstr>
      </vt:variant>
      <vt:variant>
        <vt:i4>30</vt:i4>
      </vt:variant>
    </vt:vector>
  </HeadingPairs>
  <TitlesOfParts>
    <vt:vector size="63" baseType="lpstr">
      <vt:lpstr>Záradék</vt:lpstr>
      <vt:lpstr>Összesítő</vt:lpstr>
      <vt:lpstr>Szig. munkák</vt:lpstr>
      <vt:lpstr>Felv. lét</vt:lpstr>
      <vt:lpstr>Bontás</vt:lpstr>
      <vt:lpstr>Zsal. és állv.</vt:lpstr>
      <vt:lpstr>Irtás föld.</vt:lpstr>
      <vt:lpstr>Síkalapozás</vt:lpstr>
      <vt:lpstr>Helyszíni bet.</vt:lpstr>
      <vt:lpstr>Kőműves munkák</vt:lpstr>
      <vt:lpstr>Fém- és könnyű ép.</vt:lpstr>
      <vt:lpstr>Vakolás és rab.</vt:lpstr>
      <vt:lpstr>Szárazépítés</vt:lpstr>
      <vt:lpstr>Aljzatkészítés</vt:lpstr>
      <vt:lpstr>Bádogozás</vt:lpstr>
      <vt:lpstr>Fa- és műanyag szerk.</vt:lpstr>
      <vt:lpstr>Fém nyílászáró</vt:lpstr>
      <vt:lpstr>Felületképzés</vt:lpstr>
      <vt:lpstr>Szigetelés</vt:lpstr>
      <vt:lpstr>Útburkolatalap</vt:lpstr>
      <vt:lpstr>Kőburkolat</vt:lpstr>
      <vt:lpstr>Bitumenes</vt:lpstr>
      <vt:lpstr>Villany</vt:lpstr>
      <vt:lpstr>Ép. kívüli gép.</vt:lpstr>
      <vt:lpstr>Belső gép</vt:lpstr>
      <vt:lpstr>Légtechnika</vt:lpstr>
      <vt:lpstr>Víz-csatorna</vt:lpstr>
      <vt:lpstr>Fűtés-hűtés</vt:lpstr>
      <vt:lpstr>Techn. hűtés</vt:lpstr>
      <vt:lpstr>Kazán tart.</vt:lpstr>
      <vt:lpstr>Kazánházi gőzelosztó</vt:lpstr>
      <vt:lpstr>Gőz és kondenz vez.</vt:lpstr>
      <vt:lpstr>Gépészet, ált.</vt:lpstr>
      <vt:lpstr>Aljzatkészítés!Nyomtatási_terület</vt:lpstr>
      <vt:lpstr>Bádogozás!Nyomtatási_terület</vt:lpstr>
      <vt:lpstr>'Belső gép'!Nyomtatási_terület</vt:lpstr>
      <vt:lpstr>Bitumenes!Nyomtatási_terület</vt:lpstr>
      <vt:lpstr>'Ép. kívüli gép.'!Nyomtatási_terület</vt:lpstr>
      <vt:lpstr>'Fa- és műanyag szerk.'!Nyomtatási_terület</vt:lpstr>
      <vt:lpstr>Felületképzés!Nyomtatási_terület</vt:lpstr>
      <vt:lpstr>'Felv. lét'!Nyomtatási_terület</vt:lpstr>
      <vt:lpstr>'Fém- és könnyű ép.'!Nyomtatási_terület</vt:lpstr>
      <vt:lpstr>'Fém nyílászáró'!Nyomtatási_terület</vt:lpstr>
      <vt:lpstr>'Fűtés-hűtés'!Nyomtatási_terület</vt:lpstr>
      <vt:lpstr>'Gépészet, ált.'!Nyomtatási_terület</vt:lpstr>
      <vt:lpstr>'Gőz és kondenz vez.'!Nyomtatási_terület</vt:lpstr>
      <vt:lpstr>'Helyszíni bet.'!Nyomtatási_terület</vt:lpstr>
      <vt:lpstr>'Irtás föld.'!Nyomtatási_terület</vt:lpstr>
      <vt:lpstr>'Kazán tart.'!Nyomtatási_terület</vt:lpstr>
      <vt:lpstr>'Kazánházi gőzelosztó'!Nyomtatási_terület</vt:lpstr>
      <vt:lpstr>Kőburkolat!Nyomtatási_terület</vt:lpstr>
      <vt:lpstr>Légtechnika!Nyomtatási_terület</vt:lpstr>
      <vt:lpstr>Összesítő!Nyomtatási_terület</vt:lpstr>
      <vt:lpstr>Síkalapozás!Nyomtatási_terület</vt:lpstr>
      <vt:lpstr>Szárazépítés!Nyomtatási_terület</vt:lpstr>
      <vt:lpstr>'Szig. munkák'!Nyomtatási_terület</vt:lpstr>
      <vt:lpstr>Szigetelés!Nyomtatási_terület</vt:lpstr>
      <vt:lpstr>'Techn. hűtés'!Nyomtatási_terület</vt:lpstr>
      <vt:lpstr>Útburkolatalap!Nyomtatási_terület</vt:lpstr>
      <vt:lpstr>'Vakolás és rab.'!Nyomtatási_terület</vt:lpstr>
      <vt:lpstr>Villany!Nyomtatási_terület</vt:lpstr>
      <vt:lpstr>'Víz-csatorna'!Nyomtatási_terület</vt:lpstr>
      <vt:lpstr>'Zsal. és állv.'!Nyomtatási_terület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Tóth László</cp:lastModifiedBy>
  <cp:lastPrinted>2018-04-26T11:34:56Z</cp:lastPrinted>
  <dcterms:created xsi:type="dcterms:W3CDTF">2018-02-07T13:03:07Z</dcterms:created>
  <dcterms:modified xsi:type="dcterms:W3CDTF">2023-12-07T10:22:44Z</dcterms:modified>
</cp:coreProperties>
</file>